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hWesker\Desktop\MAESTRIA\contabilidad corporativa\Diciplin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46" i="1"/>
  <c r="D46" i="1"/>
  <c r="E46" i="1"/>
  <c r="E68" i="1" l="1"/>
  <c r="E69" i="1" s="1"/>
  <c r="E60" i="1"/>
  <c r="D60" i="1"/>
  <c r="D69" i="1" s="1"/>
  <c r="C60" i="1"/>
  <c r="C68" i="1" s="1"/>
  <c r="C69" i="1" s="1"/>
  <c r="E54" i="1"/>
  <c r="E55" i="1" s="1"/>
  <c r="D54" i="1"/>
  <c r="D55" i="1" s="1"/>
  <c r="C54" i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C7" i="1"/>
  <c r="D21" i="1" l="1"/>
  <c r="D22" i="1" s="1"/>
  <c r="D30" i="1" s="1"/>
  <c r="C20" i="1"/>
  <c r="C21" i="1" s="1"/>
  <c r="C22" i="1" s="1"/>
  <c r="C30" i="1" s="1"/>
  <c r="E20" i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<sst xmlns="http://schemas.openxmlformats.org/spreadsheetml/2006/main" count="62" uniqueCount="43">
  <si>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</si>
  <si>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</si>
  <si>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</si>
  <si>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</si>
  <si>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</si>
  <si>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</si>
  <si>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</si>
  <si>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</si>
  <si>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</si>
  <si>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</si>
  <si>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</si>
  <si>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</si>
  <si>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</si>
  <si>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</si>
  <si>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</si>
  <si>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</si>
  <si>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</si>
  <si>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</si>
  <si>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</si>
  <si>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</si>
  <si>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</si>
  <si>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</si>
  <si>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</si>
  <si>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</si>
  <si>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</si>
  <si>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</si>
  <si>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</si>
  <si>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</si>
  <si>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</si>
  <si>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</si>
  <si>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</si>
  <si>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</si>
  <si>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</si>
  <si>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</si>
  <si>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</si>
  <si>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</si>
  <si>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</si>
  <si>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</si>
  <si>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</si>
  <si>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</si>
  <si>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</si>
  <si>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</si>
  <si>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ACCESO A LA INFORMACIÓN PÚBLICA DEL ESTADO DE GUANAJUATO
Balance Presupuestario -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</si>
</sst>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D51" sqref="D5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29772044.41</v>
      </c>
      <c r="D7" s="8">
        <f t="shared" ref="D7:E7" si="0">SUM(D8:D10)</f>
        <v>24946094.93</v>
      </c>
      <c r="E7" s="8">
        <f t="shared" si="0"/>
        <v>24946094.93</v>
      </c>
    </row>
    <row r="8" spans="1:5" x14ac:dyDescent="0.2">
      <c r="A8" s="6"/>
      <c r="B8" s="9" t="s">
        <v>5</v>
      </c>
      <c r="C8" s="10">
        <v>29772044.41</v>
      </c>
      <c r="D8" s="10">
        <v>24921094.93</v>
      </c>
      <c r="E8" s="10">
        <v>24921094.93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>
        <v>25000</v>
      </c>
      <c r="E10" s="10">
        <v>25000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29772044.41</v>
      </c>
      <c r="D12" s="8">
        <f t="shared" ref="D12:E12" si="1">SUM(D13:D14)</f>
        <v>24572936.199999999</v>
      </c>
      <c r="E12" s="8">
        <f t="shared" si="1"/>
        <v>23500502.499999996</v>
      </c>
    </row>
    <row r="13" spans="1:5" x14ac:dyDescent="0.2">
      <c r="A13" s="6"/>
      <c r="B13" s="9" t="s">
        <v>9</v>
      </c>
      <c r="C13" s="10">
        <v>29772044.41</v>
      </c>
      <c r="D13" s="10">
        <v>24572936.199999999</v>
      </c>
      <c r="E13" s="10">
        <v>23500502.499999996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373158.73000000045</v>
      </c>
      <c r="E20" s="8">
        <f>E7-E12+E16</f>
        <v>1445592.4300000034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348158.73000000045</v>
      </c>
      <c r="E21" s="8">
        <f t="shared" si="2"/>
        <v>1420592.4300000034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348158.73000000045</v>
      </c>
      <c r="E22" s="8">
        <f>E21-E16</f>
        <v>1420592.4300000034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348158.73000000045</v>
      </c>
      <c r="E30" s="8">
        <f t="shared" ref="D30:E30" si="4">E22+E26</f>
        <v>1420592.4300000034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25000</v>
      </c>
      <c r="E34" s="8">
        <f t="shared" si="5"/>
        <v>25000</v>
      </c>
    </row>
    <row r="35" spans="1:5" x14ac:dyDescent="0.2">
      <c r="A35" s="6"/>
      <c r="B35" s="9" t="s">
        <v>27</v>
      </c>
      <c r="C35" s="10"/>
      <c r="D35" s="10">
        <v>25000</v>
      </c>
      <c r="E35" s="10">
        <v>25000</v>
      </c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25000</v>
      </c>
      <c r="E41" s="8">
        <f t="shared" si="7"/>
        <v>25000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29772044.41</v>
      </c>
      <c r="D45" s="10">
        <v>24921094.93</v>
      </c>
      <c r="E45" s="10">
        <v>24921094.93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25000</v>
      </c>
      <c r="E46" s="10">
        <f t="shared" si="8"/>
        <v>25000</v>
      </c>
    </row>
    <row r="47" spans="1:5" x14ac:dyDescent="0.2">
      <c r="A47" s="6"/>
      <c r="B47" s="17" t="s">
        <v>27</v>
      </c>
      <c r="C47" s="10"/>
      <c r="D47" s="10">
        <v>25000</v>
      </c>
      <c r="E47" s="10">
        <v>25000</v>
      </c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29772044.41</v>
      </c>
      <c r="D50" s="10">
        <v>24572936.199999999</v>
      </c>
      <c r="E50" s="10">
        <v>23500502.499999996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373158.73000000045</v>
      </c>
      <c r="E54" s="8">
        <f t="shared" si="9"/>
        <v>1445592.4300000034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348158.73000000045</v>
      </c>
      <c r="E55" s="8">
        <f t="shared" si="10"/>
        <v>1420592.4300000034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RTKONG2000@hotmail.com</cp:lastModifiedBy>
  <dcterms:created xsi:type="dcterms:W3CDTF">2017-01-11T17:21:42Z</dcterms:created>
  <dcterms:modified xsi:type="dcterms:W3CDTF">2017-01-27T03:17:25Z</dcterms:modified>
</cp:coreProperties>
</file>