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6\IPO\SEPTIEMBRE 16\R.M\"/>
    </mc:Choice>
  </mc:AlternateContent>
  <bookViews>
    <workbookView xWindow="0" yWindow="0" windowWidth="2040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1" l="1"/>
  <c r="Z19" i="1"/>
  <c r="O21" i="1"/>
  <c r="N21" i="1"/>
  <c r="O20" i="1"/>
  <c r="N20" i="1"/>
  <c r="O19" i="1"/>
  <c r="N19" i="1"/>
  <c r="N17" i="1"/>
  <c r="O17" i="1" s="1"/>
  <c r="Z15" i="1"/>
  <c r="AA15" i="1" s="1"/>
  <c r="N15" i="1"/>
  <c r="O15" i="1" s="1"/>
  <c r="AA11" i="1"/>
  <c r="Z11" i="1"/>
  <c r="O13" i="1"/>
  <c r="N13" i="1"/>
  <c r="O11" i="1"/>
  <c r="N11" i="1"/>
  <c r="N7" i="1"/>
  <c r="O7" i="1" s="1"/>
  <c r="N10" i="1"/>
  <c r="O10" i="1" s="1"/>
  <c r="N8" i="1"/>
</calcChain>
</file>

<file path=xl/sharedStrings.xml><?xml version="1.0" encoding="utf-8"?>
<sst xmlns="http://schemas.openxmlformats.org/spreadsheetml/2006/main" count="242" uniqueCount="83">
  <si>
    <t>Resultados de procedimientos de adjudicación directa realizados por el Instituto de Acceso a la Información Pública para el Estado de Guanajuato.</t>
  </si>
  <si>
    <t>Tipo de procedimiento: licitación pública, invitación a cuando menos tres personas, adjudicación directa</t>
  </si>
  <si>
    <t>Categoría: obra pública, servicios relacionados con obra pública, arrendamiento, adquisición, servicios</t>
  </si>
  <si>
    <t>Ejercicio</t>
  </si>
  <si>
    <t>Trimestre que se reporta</t>
  </si>
  <si>
    <t>Número de expediente, folio o nomenclatura</t>
  </si>
  <si>
    <t>Motivos y fundamentos legales aplicados</t>
  </si>
  <si>
    <t>Hipervínculo al resultado de la Investigación de Mercado realizada por el sujeto obligado</t>
  </si>
  <si>
    <t>Descripción de los bienes o servicios contratados y/o adquiridos</t>
  </si>
  <si>
    <t>Cotizaciones consideradas</t>
  </si>
  <si>
    <t>Nombre (o razón social) de la persona adjudicada</t>
  </si>
  <si>
    <t>Razón social del adjudicado</t>
  </si>
  <si>
    <t>Unidad administrativa solicitante</t>
  </si>
  <si>
    <t>Unidad administrativa responsable de la ejecución</t>
  </si>
  <si>
    <t>Clave identificadora de la unidad administrativa contratante</t>
  </si>
  <si>
    <t>Número del contrato</t>
  </si>
  <si>
    <t>Fecha del contrato</t>
  </si>
  <si>
    <t>Monto del contrato sin impuestos incluidos</t>
  </si>
  <si>
    <t>Monto de los impuestos</t>
  </si>
  <si>
    <t>Monto del contrato con impuestos incluidos</t>
  </si>
  <si>
    <t>Monto total de las garantías</t>
  </si>
  <si>
    <t>Monto total de las contragarantías</t>
  </si>
  <si>
    <t>Objeto del contrato</t>
  </si>
  <si>
    <t>Plazo de entrega o ejecución</t>
  </si>
  <si>
    <t>Hipervínculo al documento del contrato</t>
  </si>
  <si>
    <t>Origen de los recursos públicos: federales, estatales, delegacionales o municipales</t>
  </si>
  <si>
    <t>Plazo de entrega o de ejecución de los servicios u obra contratados</t>
  </si>
  <si>
    <t>Números de convenios modificatorios</t>
  </si>
  <si>
    <t>Objeto del convenio</t>
  </si>
  <si>
    <t>Fecha de firma del convenio</t>
  </si>
  <si>
    <t>Hipervínculo al documento del convenio modificatorio</t>
  </si>
  <si>
    <t>Mecanismos de vigilancia y supervisión</t>
  </si>
  <si>
    <t>Hipervínculo al documento de estudios de impacto urbano y ambiental</t>
  </si>
  <si>
    <t>Hipervínculo a los informes de avance físico de las obras o servicios contratados</t>
  </si>
  <si>
    <t>Hipervínculo a los informes de avance financiero de las obras o servicios contratados</t>
  </si>
  <si>
    <t>Hipervínculo al convenio de terminación</t>
  </si>
  <si>
    <t>Hipervínculo al finiquito</t>
  </si>
  <si>
    <t>Nombre de los proveedores</t>
  </si>
  <si>
    <t>Montos totales de la cotización por cada proveedor sin impuestos incluidos</t>
  </si>
  <si>
    <t>Monto total de la cotización con impuestos incluidos</t>
  </si>
  <si>
    <t>(formato día/mes/año)</t>
  </si>
  <si>
    <t>Fecha de inicio</t>
  </si>
  <si>
    <t>Fecha de término</t>
  </si>
  <si>
    <t>Nombre(s)</t>
  </si>
  <si>
    <t>Apellido paterno</t>
  </si>
  <si>
    <t>Apellido materno</t>
  </si>
  <si>
    <t>Razón social</t>
  </si>
  <si>
    <t>Adquisición</t>
  </si>
  <si>
    <t xml:space="preserve">Ley del Presupuesto General de Egresos del Estado de Guanajuato para el ejercicio fiscal 2016 </t>
  </si>
  <si>
    <t>Distribuidora Andy de León, S.A. de C.V.</t>
  </si>
  <si>
    <t>G0101</t>
  </si>
  <si>
    <t>Adquisición de material de oficina</t>
  </si>
  <si>
    <t>Entrega inmediata</t>
  </si>
  <si>
    <t>Estatales</t>
  </si>
  <si>
    <t>Ley de Contrataciones Públicas para el Estado de Guanajuato</t>
  </si>
  <si>
    <t>MAPEQ Mayoristas en papelería, S.A. de C.V.</t>
  </si>
  <si>
    <t>Lineamientos de Racionalidad, Austeridad y Disciplina Presupuestal</t>
  </si>
  <si>
    <t xml:space="preserve">Lineamientos de Compras para el ejercicio fiscal 2016 </t>
  </si>
  <si>
    <t>Elaboradora y comercializadora de productos de aseo, S.A. de C.V.</t>
  </si>
  <si>
    <t>Adquisición de material de limpieza</t>
  </si>
  <si>
    <r>
      <rPr>
        <b/>
        <sz val="9"/>
        <color theme="1"/>
        <rFont val="Arial"/>
        <family val="2"/>
      </rPr>
      <t xml:space="preserve">Periodo de actualización de la información: </t>
    </r>
    <r>
      <rPr>
        <sz val="9"/>
        <color theme="1"/>
        <rFont val="Arial"/>
        <family val="2"/>
      </rPr>
      <t>Trimestral.</t>
    </r>
  </si>
  <si>
    <r>
      <rPr>
        <b/>
        <sz val="9"/>
        <color theme="1"/>
        <rFont val="Arial"/>
        <family val="2"/>
      </rP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Administrativa/ Coordinación de Recursos Humanos y Materiales</t>
    </r>
  </si>
  <si>
    <t>Adjudicación Directa</t>
  </si>
  <si>
    <t>n/a</t>
  </si>
  <si>
    <t>Dirección Administrativa</t>
  </si>
  <si>
    <t>Comercializadora de limpieza Azteca, S.A. de C.V.</t>
  </si>
  <si>
    <t>Jul-Sep</t>
  </si>
  <si>
    <t>Impresión de hojas membretadas</t>
  </si>
  <si>
    <t>024/2016</t>
  </si>
  <si>
    <t>Imprenta JM, S.A. de C.V.</t>
  </si>
  <si>
    <t>Servicio</t>
  </si>
  <si>
    <t>Adquisición de papel bond</t>
  </si>
  <si>
    <t>026/2016</t>
  </si>
  <si>
    <t>027/2016</t>
  </si>
  <si>
    <t>028/2016</t>
  </si>
  <si>
    <r>
      <rPr>
        <b/>
        <sz val="9"/>
        <color theme="1"/>
        <rFont val="Arial"/>
        <family val="2"/>
      </rPr>
      <t>Fecha de actualización</t>
    </r>
    <r>
      <rPr>
        <sz val="9"/>
        <color theme="1"/>
        <rFont val="Arial"/>
        <family val="2"/>
      </rPr>
      <t>: 30/09/2016</t>
    </r>
  </si>
  <si>
    <t>Impresos alfacolor, S.A. de C.V.</t>
  </si>
  <si>
    <t>Impresos del bajío, S.A. de C.V.</t>
  </si>
  <si>
    <t>Adquisición de Material de oficina</t>
  </si>
  <si>
    <t>MAPEQ Mayoristas en Papelería, S.A. de C.V.</t>
  </si>
  <si>
    <t>Adquisición de Papel bond</t>
  </si>
  <si>
    <t>LIMPRO</t>
  </si>
  <si>
    <r>
      <rPr>
        <b/>
        <sz val="9"/>
        <color theme="1"/>
        <rFont val="Arial"/>
        <family val="2"/>
      </rPr>
      <t>Fecha de validación:</t>
    </r>
    <r>
      <rPr>
        <sz val="9"/>
        <color theme="1"/>
        <rFont val="Arial"/>
        <family val="2"/>
      </rPr>
      <t xml:space="preserve"> 03/10/2016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</si>
</sst>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88DC0"/>
        <bgColor indexed="64"/>
      </patternFill>
    </fill>
    <fill>
      <patternFill patternType="solid">
        <fgColor rgb="FFEDA9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4" fillId="0" borderId="3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164" fontId="4" fillId="0" borderId="34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164" fontId="4" fillId="0" borderId="33" xfId="0" applyNumberFormat="1" applyFont="1" applyFill="1" applyBorder="1" applyAlignment="1">
      <alignment vertical="center" wrapText="1"/>
    </xf>
    <xf numFmtId="164" fontId="4" fillId="0" borderId="35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164" fontId="4" fillId="0" borderId="33" xfId="0" applyNumberFormat="1" applyFont="1" applyFill="1" applyBorder="1" applyAlignment="1">
      <alignment horizontal="right" vertical="center"/>
    </xf>
    <xf numFmtId="164" fontId="4" fillId="0" borderId="34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164" fontId="4" fillId="0" borderId="29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 vertical="center"/>
    </xf>
    <xf numFmtId="43" fontId="4" fillId="0" borderId="34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ED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8"/>
  <sheetViews>
    <sheetView tabSelected="1" topLeftCell="AF7" workbookViewId="0">
      <selection activeCell="AF11" sqref="AF11:AF22"/>
    </sheetView>
  </sheetViews>
  <sheetFormatPr baseColWidth="10" defaultColWidth="11.375" defaultRowHeight="14.25" x14ac:dyDescent="0.2"/>
  <cols>
    <col min="1" max="1" width="13.875" style="1" customWidth="1"/>
    <col min="2" max="2" width="14.125" style="1" customWidth="1"/>
    <col min="3" max="3" width="8.25" style="1" customWidth="1"/>
    <col min="4" max="4" width="9.125" style="1" customWidth="1"/>
    <col min="5" max="5" width="12.625" style="1" customWidth="1"/>
    <col min="6" max="6" width="19.75" style="1" customWidth="1"/>
    <col min="7" max="7" width="11.375" style="1"/>
    <col min="8" max="8" width="13.125" style="1" customWidth="1"/>
    <col min="9" max="9" width="10.625" style="1" customWidth="1"/>
    <col min="10" max="10" width="10" style="1" customWidth="1"/>
    <col min="11" max="11" width="9.375" style="1" customWidth="1"/>
    <col min="12" max="12" width="10.875" style="1" customWidth="1"/>
    <col min="13" max="13" width="11.375" style="2"/>
    <col min="14" max="14" width="9.75" style="2" bestFit="1" customWidth="1"/>
    <col min="15" max="15" width="11.375" style="2"/>
    <col min="16" max="19" width="11.375" style="1"/>
    <col min="20" max="20" width="13.125" style="1" customWidth="1"/>
    <col min="21" max="21" width="13" style="1" customWidth="1"/>
    <col min="22" max="22" width="12.375" style="1" customWidth="1"/>
    <col min="23" max="23" width="12.75" style="1" customWidth="1"/>
    <col min="24" max="24" width="11.375" style="1"/>
    <col min="25" max="27" width="11.375" style="2"/>
    <col min="28" max="28" width="11.375" style="1"/>
    <col min="29" max="29" width="15" style="1" customWidth="1"/>
    <col min="30" max="30" width="12.75" style="1" customWidth="1"/>
    <col min="31" max="32" width="11.375" style="1"/>
    <col min="33" max="33" width="13.625" style="1" customWidth="1"/>
    <col min="34" max="35" width="11.375" style="1"/>
    <col min="36" max="36" width="13.875" style="1" customWidth="1"/>
    <col min="37" max="37" width="11.375" style="1"/>
    <col min="38" max="38" width="12.75" style="1" customWidth="1"/>
    <col min="39" max="16384" width="11.375" style="1"/>
  </cols>
  <sheetData>
    <row r="2" spans="1:45" ht="15.75" customHeight="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1:45" ht="15" thickBot="1" x14ac:dyDescent="0.25"/>
    <row r="4" spans="1:45" s="3" customFormat="1" ht="43.5" customHeight="1" thickBot="1" x14ac:dyDescent="0.25">
      <c r="A4" s="104" t="s">
        <v>1</v>
      </c>
      <c r="B4" s="74" t="s">
        <v>2</v>
      </c>
      <c r="C4" s="74" t="s">
        <v>3</v>
      </c>
      <c r="D4" s="81" t="s">
        <v>4</v>
      </c>
      <c r="E4" s="74" t="s">
        <v>5</v>
      </c>
      <c r="F4" s="81" t="s">
        <v>6</v>
      </c>
      <c r="G4" s="74" t="s">
        <v>7</v>
      </c>
      <c r="H4" s="74" t="s">
        <v>8</v>
      </c>
      <c r="I4" s="106" t="s">
        <v>9</v>
      </c>
      <c r="J4" s="107"/>
      <c r="K4" s="107"/>
      <c r="L4" s="107"/>
      <c r="M4" s="107"/>
      <c r="N4" s="107"/>
      <c r="O4" s="108"/>
      <c r="P4" s="98" t="s">
        <v>10</v>
      </c>
      <c r="Q4" s="99"/>
      <c r="R4" s="100"/>
      <c r="S4" s="83" t="s">
        <v>11</v>
      </c>
      <c r="T4" s="104" t="s">
        <v>12</v>
      </c>
      <c r="U4" s="74" t="s">
        <v>13</v>
      </c>
      <c r="V4" s="74" t="s">
        <v>14</v>
      </c>
      <c r="W4" s="104" t="s">
        <v>15</v>
      </c>
      <c r="X4" s="10" t="s">
        <v>16</v>
      </c>
      <c r="Y4" s="91" t="s">
        <v>17</v>
      </c>
      <c r="Z4" s="93" t="s">
        <v>18</v>
      </c>
      <c r="AA4" s="93" t="s">
        <v>19</v>
      </c>
      <c r="AB4" s="95" t="s">
        <v>20</v>
      </c>
      <c r="AC4" s="86" t="s">
        <v>21</v>
      </c>
      <c r="AD4" s="83" t="s">
        <v>22</v>
      </c>
      <c r="AE4" s="83" t="s">
        <v>23</v>
      </c>
      <c r="AF4" s="86" t="s">
        <v>24</v>
      </c>
      <c r="AG4" s="83" t="s">
        <v>25</v>
      </c>
      <c r="AH4" s="89" t="s">
        <v>26</v>
      </c>
      <c r="AI4" s="90"/>
      <c r="AJ4" s="86" t="s">
        <v>27</v>
      </c>
      <c r="AK4" s="74" t="s">
        <v>28</v>
      </c>
      <c r="AL4" s="11" t="s">
        <v>29</v>
      </c>
      <c r="AM4" s="74" t="s">
        <v>30</v>
      </c>
      <c r="AN4" s="74" t="s">
        <v>31</v>
      </c>
      <c r="AO4" s="74" t="s">
        <v>32</v>
      </c>
      <c r="AP4" s="74" t="s">
        <v>33</v>
      </c>
      <c r="AQ4" s="74" t="s">
        <v>34</v>
      </c>
      <c r="AR4" s="81" t="s">
        <v>35</v>
      </c>
      <c r="AS4" s="74" t="s">
        <v>36</v>
      </c>
    </row>
    <row r="5" spans="1:45" s="3" customFormat="1" ht="36" customHeight="1" thickBot="1" x14ac:dyDescent="0.25">
      <c r="A5" s="105"/>
      <c r="B5" s="75"/>
      <c r="C5" s="75"/>
      <c r="D5" s="82"/>
      <c r="E5" s="75"/>
      <c r="F5" s="82"/>
      <c r="G5" s="75"/>
      <c r="H5" s="75"/>
      <c r="I5" s="76" t="s">
        <v>37</v>
      </c>
      <c r="J5" s="77"/>
      <c r="K5" s="77"/>
      <c r="L5" s="78"/>
      <c r="M5" s="79" t="s">
        <v>38</v>
      </c>
      <c r="N5" s="79" t="s">
        <v>18</v>
      </c>
      <c r="O5" s="79" t="s">
        <v>39</v>
      </c>
      <c r="P5" s="101"/>
      <c r="Q5" s="102"/>
      <c r="R5" s="103"/>
      <c r="S5" s="84"/>
      <c r="T5" s="105"/>
      <c r="U5" s="75"/>
      <c r="V5" s="75"/>
      <c r="W5" s="105"/>
      <c r="X5" s="74" t="s">
        <v>40</v>
      </c>
      <c r="Y5" s="92"/>
      <c r="Z5" s="94"/>
      <c r="AA5" s="94"/>
      <c r="AB5" s="96"/>
      <c r="AC5" s="87"/>
      <c r="AD5" s="84"/>
      <c r="AE5" s="84"/>
      <c r="AF5" s="87"/>
      <c r="AG5" s="84"/>
      <c r="AH5" s="12" t="s">
        <v>41</v>
      </c>
      <c r="AI5" s="10" t="s">
        <v>42</v>
      </c>
      <c r="AJ5" s="87"/>
      <c r="AK5" s="75"/>
      <c r="AL5" s="74" t="s">
        <v>40</v>
      </c>
      <c r="AM5" s="75"/>
      <c r="AN5" s="75"/>
      <c r="AO5" s="75"/>
      <c r="AP5" s="75"/>
      <c r="AQ5" s="75"/>
      <c r="AR5" s="82"/>
      <c r="AS5" s="75"/>
    </row>
    <row r="6" spans="1:45" s="3" customFormat="1" ht="69" customHeight="1" thickBot="1" x14ac:dyDescent="0.25">
      <c r="A6" s="105"/>
      <c r="B6" s="75"/>
      <c r="C6" s="75"/>
      <c r="D6" s="82"/>
      <c r="E6" s="75"/>
      <c r="F6" s="82"/>
      <c r="G6" s="75"/>
      <c r="H6" s="75"/>
      <c r="I6" s="13" t="s">
        <v>43</v>
      </c>
      <c r="J6" s="14" t="s">
        <v>44</v>
      </c>
      <c r="K6" s="13" t="s">
        <v>45</v>
      </c>
      <c r="L6" s="14" t="s">
        <v>46</v>
      </c>
      <c r="M6" s="80"/>
      <c r="N6" s="80"/>
      <c r="O6" s="80"/>
      <c r="P6" s="15" t="s">
        <v>43</v>
      </c>
      <c r="Q6" s="14" t="s">
        <v>44</v>
      </c>
      <c r="R6" s="16" t="s">
        <v>45</v>
      </c>
      <c r="S6" s="85"/>
      <c r="T6" s="105"/>
      <c r="U6" s="75"/>
      <c r="V6" s="75"/>
      <c r="W6" s="105"/>
      <c r="X6" s="75"/>
      <c r="Y6" s="92"/>
      <c r="Z6" s="94"/>
      <c r="AA6" s="94"/>
      <c r="AB6" s="97"/>
      <c r="AC6" s="88"/>
      <c r="AD6" s="85"/>
      <c r="AE6" s="85"/>
      <c r="AF6" s="88"/>
      <c r="AG6" s="85"/>
      <c r="AH6" s="17" t="s">
        <v>40</v>
      </c>
      <c r="AI6" s="18" t="s">
        <v>40</v>
      </c>
      <c r="AJ6" s="88"/>
      <c r="AK6" s="75"/>
      <c r="AL6" s="75"/>
      <c r="AM6" s="75"/>
      <c r="AN6" s="75"/>
      <c r="AO6" s="75"/>
      <c r="AP6" s="75"/>
      <c r="AQ6" s="75"/>
      <c r="AR6" s="82"/>
      <c r="AS6" s="75"/>
    </row>
    <row r="7" spans="1:45" s="3" customFormat="1" ht="48" x14ac:dyDescent="0.2">
      <c r="A7" s="57" t="s">
        <v>62</v>
      </c>
      <c r="B7" s="40" t="s">
        <v>70</v>
      </c>
      <c r="C7" s="40">
        <v>2016</v>
      </c>
      <c r="D7" s="40" t="s">
        <v>66</v>
      </c>
      <c r="E7" s="46" t="s">
        <v>63</v>
      </c>
      <c r="F7" s="19" t="s">
        <v>48</v>
      </c>
      <c r="G7" s="46" t="s">
        <v>63</v>
      </c>
      <c r="H7" s="60" t="s">
        <v>67</v>
      </c>
      <c r="I7" s="36" t="s">
        <v>63</v>
      </c>
      <c r="J7" s="36" t="s">
        <v>63</v>
      </c>
      <c r="K7" s="36" t="s">
        <v>63</v>
      </c>
      <c r="L7" s="27" t="s">
        <v>69</v>
      </c>
      <c r="M7" s="28">
        <v>7000</v>
      </c>
      <c r="N7" s="28">
        <f>M7*0.16</f>
        <v>1120</v>
      </c>
      <c r="O7" s="28">
        <f>M7+N7</f>
        <v>8120</v>
      </c>
      <c r="P7" s="40" t="s">
        <v>63</v>
      </c>
      <c r="Q7" s="40" t="s">
        <v>63</v>
      </c>
      <c r="R7" s="40" t="s">
        <v>63</v>
      </c>
      <c r="S7" s="43" t="s">
        <v>69</v>
      </c>
      <c r="T7" s="43" t="s">
        <v>64</v>
      </c>
      <c r="U7" s="43" t="s">
        <v>64</v>
      </c>
      <c r="V7" s="46" t="s">
        <v>50</v>
      </c>
      <c r="W7" s="46" t="s">
        <v>68</v>
      </c>
      <c r="X7" s="49">
        <v>42607</v>
      </c>
      <c r="Y7" s="50">
        <v>7000</v>
      </c>
      <c r="Z7" s="50">
        <v>1120</v>
      </c>
      <c r="AA7" s="50">
        <v>8120</v>
      </c>
      <c r="AB7" s="40" t="s">
        <v>63</v>
      </c>
      <c r="AC7" s="40" t="s">
        <v>63</v>
      </c>
      <c r="AD7" s="43" t="s">
        <v>67</v>
      </c>
      <c r="AE7" s="43" t="s">
        <v>52</v>
      </c>
      <c r="AF7" s="40" t="s">
        <v>63</v>
      </c>
      <c r="AG7" s="40" t="s">
        <v>53</v>
      </c>
      <c r="AH7" s="40" t="s">
        <v>63</v>
      </c>
      <c r="AI7" s="40" t="s">
        <v>63</v>
      </c>
      <c r="AJ7" s="40" t="s">
        <v>63</v>
      </c>
      <c r="AK7" s="40" t="s">
        <v>63</v>
      </c>
      <c r="AL7" s="40" t="s">
        <v>63</v>
      </c>
      <c r="AM7" s="40" t="s">
        <v>63</v>
      </c>
      <c r="AN7" s="40" t="s">
        <v>63</v>
      </c>
      <c r="AO7" s="40" t="s">
        <v>63</v>
      </c>
      <c r="AP7" s="40" t="s">
        <v>63</v>
      </c>
      <c r="AQ7" s="40" t="s">
        <v>63</v>
      </c>
      <c r="AR7" s="40" t="s">
        <v>63</v>
      </c>
      <c r="AS7" s="40" t="s">
        <v>63</v>
      </c>
    </row>
    <row r="8" spans="1:45" s="3" customFormat="1" ht="36" x14ac:dyDescent="0.2">
      <c r="A8" s="58"/>
      <c r="B8" s="41"/>
      <c r="C8" s="41"/>
      <c r="D8" s="41"/>
      <c r="E8" s="47"/>
      <c r="F8" s="4" t="s">
        <v>54</v>
      </c>
      <c r="G8" s="47"/>
      <c r="H8" s="61"/>
      <c r="I8" s="70" t="s">
        <v>63</v>
      </c>
      <c r="J8" s="70" t="s">
        <v>63</v>
      </c>
      <c r="K8" s="70" t="s">
        <v>63</v>
      </c>
      <c r="L8" s="53" t="s">
        <v>76</v>
      </c>
      <c r="M8" s="55">
        <v>7600</v>
      </c>
      <c r="N8" s="55">
        <f>M8*0.16</f>
        <v>1216</v>
      </c>
      <c r="O8" s="55">
        <v>8816</v>
      </c>
      <c r="P8" s="41"/>
      <c r="Q8" s="41"/>
      <c r="R8" s="41"/>
      <c r="S8" s="44"/>
      <c r="T8" s="44"/>
      <c r="U8" s="44"/>
      <c r="V8" s="47"/>
      <c r="W8" s="47"/>
      <c r="X8" s="47"/>
      <c r="Y8" s="51"/>
      <c r="Z8" s="51"/>
      <c r="AA8" s="51"/>
      <c r="AB8" s="41"/>
      <c r="AC8" s="41"/>
      <c r="AD8" s="44"/>
      <c r="AE8" s="44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</row>
    <row r="9" spans="1:45" s="3" customFormat="1" ht="36" x14ac:dyDescent="0.2">
      <c r="A9" s="58"/>
      <c r="B9" s="41"/>
      <c r="C9" s="41"/>
      <c r="D9" s="41"/>
      <c r="E9" s="47"/>
      <c r="F9" s="4" t="s">
        <v>56</v>
      </c>
      <c r="G9" s="47"/>
      <c r="H9" s="61"/>
      <c r="I9" s="69"/>
      <c r="J9" s="69"/>
      <c r="K9" s="69"/>
      <c r="L9" s="54"/>
      <c r="M9" s="56"/>
      <c r="N9" s="56"/>
      <c r="O9" s="56"/>
      <c r="P9" s="41"/>
      <c r="Q9" s="41"/>
      <c r="R9" s="41"/>
      <c r="S9" s="44"/>
      <c r="T9" s="44"/>
      <c r="U9" s="44"/>
      <c r="V9" s="47"/>
      <c r="W9" s="47"/>
      <c r="X9" s="47"/>
      <c r="Y9" s="51"/>
      <c r="Z9" s="51"/>
      <c r="AA9" s="51"/>
      <c r="AB9" s="41"/>
      <c r="AC9" s="41"/>
      <c r="AD9" s="44"/>
      <c r="AE9" s="44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</row>
    <row r="10" spans="1:45" s="3" customFormat="1" ht="36.75" thickBot="1" x14ac:dyDescent="0.25">
      <c r="A10" s="59"/>
      <c r="B10" s="42"/>
      <c r="C10" s="42"/>
      <c r="D10" s="42"/>
      <c r="E10" s="48"/>
      <c r="F10" s="5" t="s">
        <v>57</v>
      </c>
      <c r="G10" s="48"/>
      <c r="H10" s="62"/>
      <c r="I10" s="37" t="s">
        <v>63</v>
      </c>
      <c r="J10" s="112" t="s">
        <v>63</v>
      </c>
      <c r="K10" s="35" t="s">
        <v>63</v>
      </c>
      <c r="L10" s="29" t="s">
        <v>77</v>
      </c>
      <c r="M10" s="30">
        <v>8578</v>
      </c>
      <c r="N10" s="30">
        <f>M10*1.16</f>
        <v>9950.48</v>
      </c>
      <c r="O10" s="30">
        <f>M10+N10</f>
        <v>18528.48</v>
      </c>
      <c r="P10" s="42"/>
      <c r="Q10" s="42"/>
      <c r="R10" s="42"/>
      <c r="S10" s="45"/>
      <c r="T10" s="45"/>
      <c r="U10" s="45"/>
      <c r="V10" s="48"/>
      <c r="W10" s="48"/>
      <c r="X10" s="48"/>
      <c r="Y10" s="52"/>
      <c r="Z10" s="52"/>
      <c r="AA10" s="52"/>
      <c r="AB10" s="42"/>
      <c r="AC10" s="42"/>
      <c r="AD10" s="45"/>
      <c r="AE10" s="45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s="3" customFormat="1" ht="48" x14ac:dyDescent="0.2">
      <c r="A11" s="57" t="s">
        <v>62</v>
      </c>
      <c r="B11" s="40" t="s">
        <v>47</v>
      </c>
      <c r="C11" s="40">
        <v>2016</v>
      </c>
      <c r="D11" s="40" t="s">
        <v>66</v>
      </c>
      <c r="E11" s="46" t="s">
        <v>63</v>
      </c>
      <c r="F11" s="19" t="s">
        <v>48</v>
      </c>
      <c r="G11" s="46" t="s">
        <v>63</v>
      </c>
      <c r="H11" s="66" t="s">
        <v>78</v>
      </c>
      <c r="I11" s="38" t="s">
        <v>63</v>
      </c>
      <c r="J11" s="38" t="s">
        <v>63</v>
      </c>
      <c r="K11" s="38" t="s">
        <v>63</v>
      </c>
      <c r="L11" s="109" t="s">
        <v>55</v>
      </c>
      <c r="M11" s="110">
        <v>5476.79</v>
      </c>
      <c r="N11" s="110">
        <f>M11*0.16</f>
        <v>876.28639999999996</v>
      </c>
      <c r="O11" s="110">
        <f>M11+N11</f>
        <v>6353.0763999999999</v>
      </c>
      <c r="P11" s="40" t="s">
        <v>63</v>
      </c>
      <c r="Q11" s="40" t="s">
        <v>63</v>
      </c>
      <c r="R11" s="40" t="s">
        <v>63</v>
      </c>
      <c r="S11" s="43" t="s">
        <v>79</v>
      </c>
      <c r="T11" s="66" t="s">
        <v>64</v>
      </c>
      <c r="U11" s="66" t="s">
        <v>64</v>
      </c>
      <c r="V11" s="40" t="s">
        <v>50</v>
      </c>
      <c r="W11" s="40" t="s">
        <v>72</v>
      </c>
      <c r="X11" s="49">
        <v>42627</v>
      </c>
      <c r="Y11" s="50">
        <v>5476.79</v>
      </c>
      <c r="Z11" s="50">
        <f>Y11*0.16</f>
        <v>876.28639999999996</v>
      </c>
      <c r="AA11" s="50">
        <f>Y11+Z11</f>
        <v>6353.0763999999999</v>
      </c>
      <c r="AB11" s="40" t="s">
        <v>63</v>
      </c>
      <c r="AC11" s="40" t="s">
        <v>63</v>
      </c>
      <c r="AD11" s="66" t="s">
        <v>51</v>
      </c>
      <c r="AE11" s="66" t="s">
        <v>52</v>
      </c>
      <c r="AF11" s="40" t="s">
        <v>63</v>
      </c>
      <c r="AG11" s="40" t="s">
        <v>53</v>
      </c>
      <c r="AH11" s="40" t="s">
        <v>63</v>
      </c>
      <c r="AI11" s="40" t="s">
        <v>63</v>
      </c>
      <c r="AJ11" s="40" t="s">
        <v>63</v>
      </c>
      <c r="AK11" s="40" t="s">
        <v>63</v>
      </c>
      <c r="AL11" s="40" t="s">
        <v>63</v>
      </c>
      <c r="AM11" s="40" t="s">
        <v>63</v>
      </c>
      <c r="AN11" s="40" t="s">
        <v>63</v>
      </c>
      <c r="AO11" s="40" t="s">
        <v>63</v>
      </c>
      <c r="AP11" s="40" t="s">
        <v>63</v>
      </c>
      <c r="AQ11" s="40" t="s">
        <v>63</v>
      </c>
      <c r="AR11" s="40" t="s">
        <v>63</v>
      </c>
      <c r="AS11" s="40" t="s">
        <v>63</v>
      </c>
    </row>
    <row r="12" spans="1:45" s="3" customFormat="1" ht="36" x14ac:dyDescent="0.2">
      <c r="A12" s="58"/>
      <c r="B12" s="41"/>
      <c r="C12" s="41"/>
      <c r="D12" s="41"/>
      <c r="E12" s="47"/>
      <c r="F12" s="4" t="s">
        <v>54</v>
      </c>
      <c r="G12" s="47"/>
      <c r="H12" s="67"/>
      <c r="I12" s="69"/>
      <c r="J12" s="69"/>
      <c r="K12" s="69"/>
      <c r="L12" s="54"/>
      <c r="M12" s="111"/>
      <c r="N12" s="111"/>
      <c r="O12" s="111"/>
      <c r="P12" s="41"/>
      <c r="Q12" s="41"/>
      <c r="R12" s="41"/>
      <c r="S12" s="44"/>
      <c r="T12" s="67"/>
      <c r="U12" s="67"/>
      <c r="V12" s="41"/>
      <c r="W12" s="41"/>
      <c r="X12" s="47"/>
      <c r="Y12" s="51"/>
      <c r="Z12" s="51"/>
      <c r="AA12" s="51"/>
      <c r="AB12" s="41"/>
      <c r="AC12" s="41"/>
      <c r="AD12" s="67"/>
      <c r="AE12" s="67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</row>
    <row r="13" spans="1:45" s="3" customFormat="1" ht="36" x14ac:dyDescent="0.2">
      <c r="A13" s="58"/>
      <c r="B13" s="41"/>
      <c r="C13" s="41"/>
      <c r="D13" s="41"/>
      <c r="E13" s="47"/>
      <c r="F13" s="4" t="s">
        <v>56</v>
      </c>
      <c r="G13" s="47"/>
      <c r="H13" s="67"/>
      <c r="I13" s="70" t="s">
        <v>63</v>
      </c>
      <c r="J13" s="70" t="s">
        <v>63</v>
      </c>
      <c r="K13" s="70" t="s">
        <v>63</v>
      </c>
      <c r="L13" s="53" t="s">
        <v>49</v>
      </c>
      <c r="M13" s="64">
        <v>7426.85</v>
      </c>
      <c r="N13" s="64">
        <f>M13*0.16</f>
        <v>1188.296</v>
      </c>
      <c r="O13" s="64">
        <f>M13+N13</f>
        <v>8615.1460000000006</v>
      </c>
      <c r="P13" s="41"/>
      <c r="Q13" s="41"/>
      <c r="R13" s="41"/>
      <c r="S13" s="44"/>
      <c r="T13" s="67"/>
      <c r="U13" s="67"/>
      <c r="V13" s="41"/>
      <c r="W13" s="41"/>
      <c r="X13" s="47"/>
      <c r="Y13" s="51"/>
      <c r="Z13" s="51"/>
      <c r="AA13" s="51"/>
      <c r="AB13" s="41"/>
      <c r="AC13" s="41"/>
      <c r="AD13" s="67"/>
      <c r="AE13" s="67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</row>
    <row r="14" spans="1:45" s="3" customFormat="1" ht="24.75" thickBot="1" x14ac:dyDescent="0.25">
      <c r="A14" s="59"/>
      <c r="B14" s="42"/>
      <c r="C14" s="42"/>
      <c r="D14" s="42"/>
      <c r="E14" s="48"/>
      <c r="F14" s="5" t="s">
        <v>57</v>
      </c>
      <c r="G14" s="48"/>
      <c r="H14" s="68"/>
      <c r="I14" s="39"/>
      <c r="J14" s="39"/>
      <c r="K14" s="39"/>
      <c r="L14" s="63"/>
      <c r="M14" s="65"/>
      <c r="N14" s="65"/>
      <c r="O14" s="65"/>
      <c r="P14" s="42"/>
      <c r="Q14" s="42"/>
      <c r="R14" s="42"/>
      <c r="S14" s="45"/>
      <c r="T14" s="68"/>
      <c r="U14" s="68"/>
      <c r="V14" s="42"/>
      <c r="W14" s="42"/>
      <c r="X14" s="48"/>
      <c r="Y14" s="52"/>
      <c r="Z14" s="52"/>
      <c r="AA14" s="52"/>
      <c r="AB14" s="42"/>
      <c r="AC14" s="42"/>
      <c r="AD14" s="68"/>
      <c r="AE14" s="68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s="3" customFormat="1" ht="48" x14ac:dyDescent="0.2">
      <c r="A15" s="57" t="s">
        <v>62</v>
      </c>
      <c r="B15" s="40" t="s">
        <v>47</v>
      </c>
      <c r="C15" s="40">
        <v>2016</v>
      </c>
      <c r="D15" s="40" t="s">
        <v>66</v>
      </c>
      <c r="E15" s="46" t="s">
        <v>63</v>
      </c>
      <c r="F15" s="19" t="s">
        <v>48</v>
      </c>
      <c r="G15" s="46" t="s">
        <v>63</v>
      </c>
      <c r="H15" s="66" t="s">
        <v>80</v>
      </c>
      <c r="I15" s="38" t="s">
        <v>63</v>
      </c>
      <c r="J15" s="38" t="s">
        <v>63</v>
      </c>
      <c r="K15" s="38" t="s">
        <v>63</v>
      </c>
      <c r="L15" s="109" t="s">
        <v>55</v>
      </c>
      <c r="M15" s="110">
        <v>3319.83</v>
      </c>
      <c r="N15" s="110">
        <f>M15*0.16</f>
        <v>531.17280000000005</v>
      </c>
      <c r="O15" s="110">
        <f>M15+N15</f>
        <v>3851.0028000000002</v>
      </c>
      <c r="P15" s="40" t="s">
        <v>63</v>
      </c>
      <c r="Q15" s="40" t="s">
        <v>63</v>
      </c>
      <c r="R15" s="40" t="s">
        <v>63</v>
      </c>
      <c r="S15" s="43" t="s">
        <v>79</v>
      </c>
      <c r="T15" s="66" t="s">
        <v>64</v>
      </c>
      <c r="U15" s="66" t="s">
        <v>64</v>
      </c>
      <c r="V15" s="40" t="s">
        <v>50</v>
      </c>
      <c r="W15" s="40" t="s">
        <v>73</v>
      </c>
      <c r="X15" s="49">
        <v>42627</v>
      </c>
      <c r="Y15" s="50">
        <v>3319.83</v>
      </c>
      <c r="Z15" s="50">
        <f>Y15*0.16</f>
        <v>531.17280000000005</v>
      </c>
      <c r="AA15" s="50">
        <f>Y15+Z15</f>
        <v>3851.0028000000002</v>
      </c>
      <c r="AB15" s="40" t="s">
        <v>63</v>
      </c>
      <c r="AC15" s="40" t="s">
        <v>63</v>
      </c>
      <c r="AD15" s="66" t="s">
        <v>71</v>
      </c>
      <c r="AE15" s="66" t="s">
        <v>52</v>
      </c>
      <c r="AF15" s="40" t="s">
        <v>63</v>
      </c>
      <c r="AG15" s="40" t="s">
        <v>53</v>
      </c>
      <c r="AH15" s="40" t="s">
        <v>63</v>
      </c>
      <c r="AI15" s="40" t="s">
        <v>63</v>
      </c>
      <c r="AJ15" s="40" t="s">
        <v>63</v>
      </c>
      <c r="AK15" s="40" t="s">
        <v>63</v>
      </c>
      <c r="AL15" s="40" t="s">
        <v>63</v>
      </c>
      <c r="AM15" s="40" t="s">
        <v>63</v>
      </c>
      <c r="AN15" s="40" t="s">
        <v>63</v>
      </c>
      <c r="AO15" s="40" t="s">
        <v>63</v>
      </c>
      <c r="AP15" s="40" t="s">
        <v>63</v>
      </c>
      <c r="AQ15" s="40" t="s">
        <v>63</v>
      </c>
      <c r="AR15" s="40" t="s">
        <v>63</v>
      </c>
      <c r="AS15" s="40" t="s">
        <v>63</v>
      </c>
    </row>
    <row r="16" spans="1:45" s="3" customFormat="1" ht="36" x14ac:dyDescent="0.2">
      <c r="A16" s="58"/>
      <c r="B16" s="41"/>
      <c r="C16" s="41"/>
      <c r="D16" s="41"/>
      <c r="E16" s="47"/>
      <c r="F16" s="4" t="s">
        <v>54</v>
      </c>
      <c r="G16" s="47"/>
      <c r="H16" s="67"/>
      <c r="I16" s="69"/>
      <c r="J16" s="69"/>
      <c r="K16" s="69"/>
      <c r="L16" s="54"/>
      <c r="M16" s="111"/>
      <c r="N16" s="111"/>
      <c r="O16" s="111"/>
      <c r="P16" s="41"/>
      <c r="Q16" s="41"/>
      <c r="R16" s="41"/>
      <c r="S16" s="44"/>
      <c r="T16" s="67"/>
      <c r="U16" s="67"/>
      <c r="V16" s="41"/>
      <c r="W16" s="41"/>
      <c r="X16" s="47"/>
      <c r="Y16" s="51"/>
      <c r="Z16" s="51"/>
      <c r="AA16" s="51"/>
      <c r="AB16" s="41"/>
      <c r="AC16" s="41"/>
      <c r="AD16" s="67"/>
      <c r="AE16" s="67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</row>
    <row r="17" spans="1:45" s="3" customFormat="1" ht="36" x14ac:dyDescent="0.2">
      <c r="A17" s="58"/>
      <c r="B17" s="41"/>
      <c r="C17" s="41"/>
      <c r="D17" s="41"/>
      <c r="E17" s="47"/>
      <c r="F17" s="4" t="s">
        <v>56</v>
      </c>
      <c r="G17" s="47"/>
      <c r="H17" s="67"/>
      <c r="I17" s="70" t="s">
        <v>63</v>
      </c>
      <c r="J17" s="70" t="s">
        <v>63</v>
      </c>
      <c r="K17" s="70" t="s">
        <v>63</v>
      </c>
      <c r="L17" s="53" t="s">
        <v>49</v>
      </c>
      <c r="M17" s="64">
        <v>4614.22</v>
      </c>
      <c r="N17" s="64">
        <f>M17*0.16</f>
        <v>738.27520000000004</v>
      </c>
      <c r="O17" s="64">
        <f>M17+N17</f>
        <v>5352.4952000000003</v>
      </c>
      <c r="P17" s="41"/>
      <c r="Q17" s="41"/>
      <c r="R17" s="41"/>
      <c r="S17" s="44"/>
      <c r="T17" s="67"/>
      <c r="U17" s="67"/>
      <c r="V17" s="41"/>
      <c r="W17" s="41"/>
      <c r="X17" s="47"/>
      <c r="Y17" s="51"/>
      <c r="Z17" s="51"/>
      <c r="AA17" s="51"/>
      <c r="AB17" s="41"/>
      <c r="AC17" s="41"/>
      <c r="AD17" s="67"/>
      <c r="AE17" s="67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</row>
    <row r="18" spans="1:45" s="3" customFormat="1" ht="24.75" thickBot="1" x14ac:dyDescent="0.25">
      <c r="A18" s="59"/>
      <c r="B18" s="42"/>
      <c r="C18" s="42"/>
      <c r="D18" s="42"/>
      <c r="E18" s="48"/>
      <c r="F18" s="5" t="s">
        <v>57</v>
      </c>
      <c r="G18" s="48"/>
      <c r="H18" s="68"/>
      <c r="I18" s="39"/>
      <c r="J18" s="39"/>
      <c r="K18" s="39"/>
      <c r="L18" s="63"/>
      <c r="M18" s="65"/>
      <c r="N18" s="65"/>
      <c r="O18" s="65"/>
      <c r="P18" s="42"/>
      <c r="Q18" s="42"/>
      <c r="R18" s="42"/>
      <c r="S18" s="45"/>
      <c r="T18" s="68"/>
      <c r="U18" s="68"/>
      <c r="V18" s="42"/>
      <c r="W18" s="42"/>
      <c r="X18" s="48"/>
      <c r="Y18" s="52"/>
      <c r="Z18" s="52"/>
      <c r="AA18" s="52"/>
      <c r="AB18" s="42"/>
      <c r="AC18" s="42"/>
      <c r="AD18" s="68"/>
      <c r="AE18" s="68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s="3" customFormat="1" ht="72" x14ac:dyDescent="0.2">
      <c r="A19" s="57" t="s">
        <v>62</v>
      </c>
      <c r="B19" s="40" t="s">
        <v>47</v>
      </c>
      <c r="C19" s="40">
        <v>2016</v>
      </c>
      <c r="D19" s="40" t="s">
        <v>66</v>
      </c>
      <c r="E19" s="46" t="s">
        <v>63</v>
      </c>
      <c r="F19" s="19" t="s">
        <v>48</v>
      </c>
      <c r="G19" s="46" t="s">
        <v>63</v>
      </c>
      <c r="H19" s="66" t="s">
        <v>59</v>
      </c>
      <c r="I19" s="36" t="s">
        <v>63</v>
      </c>
      <c r="J19" s="36" t="s">
        <v>63</v>
      </c>
      <c r="K19" s="36" t="s">
        <v>63</v>
      </c>
      <c r="L19" s="31" t="s">
        <v>58</v>
      </c>
      <c r="M19" s="32">
        <v>3658.22</v>
      </c>
      <c r="N19" s="32">
        <f>M19*0.16</f>
        <v>585.3152</v>
      </c>
      <c r="O19" s="32">
        <f>N19+M19</f>
        <v>4243.5352000000003</v>
      </c>
      <c r="P19" s="40" t="s">
        <v>63</v>
      </c>
      <c r="Q19" s="40" t="s">
        <v>63</v>
      </c>
      <c r="R19" s="40" t="s">
        <v>63</v>
      </c>
      <c r="S19" s="43" t="s">
        <v>58</v>
      </c>
      <c r="T19" s="66" t="s">
        <v>64</v>
      </c>
      <c r="U19" s="66" t="s">
        <v>64</v>
      </c>
      <c r="V19" s="40" t="s">
        <v>50</v>
      </c>
      <c r="W19" s="40" t="s">
        <v>74</v>
      </c>
      <c r="X19" s="49">
        <v>42627</v>
      </c>
      <c r="Y19" s="50">
        <v>3658.22</v>
      </c>
      <c r="Z19" s="50">
        <f>Y19*0.16</f>
        <v>585.3152</v>
      </c>
      <c r="AA19" s="50">
        <f>Y19+Z19</f>
        <v>4243.5352000000003</v>
      </c>
      <c r="AB19" s="40" t="s">
        <v>63</v>
      </c>
      <c r="AC19" s="40" t="s">
        <v>63</v>
      </c>
      <c r="AD19" s="66" t="s">
        <v>59</v>
      </c>
      <c r="AE19" s="66" t="s">
        <v>52</v>
      </c>
      <c r="AF19" s="40" t="s">
        <v>63</v>
      </c>
      <c r="AG19" s="40" t="s">
        <v>53</v>
      </c>
      <c r="AH19" s="40" t="s">
        <v>63</v>
      </c>
      <c r="AI19" s="40" t="s">
        <v>63</v>
      </c>
      <c r="AJ19" s="40" t="s">
        <v>63</v>
      </c>
      <c r="AK19" s="40" t="s">
        <v>63</v>
      </c>
      <c r="AL19" s="40" t="s">
        <v>63</v>
      </c>
      <c r="AM19" s="40" t="s">
        <v>63</v>
      </c>
      <c r="AN19" s="40" t="s">
        <v>63</v>
      </c>
      <c r="AO19" s="40" t="s">
        <v>63</v>
      </c>
      <c r="AP19" s="40" t="s">
        <v>63</v>
      </c>
      <c r="AQ19" s="40" t="s">
        <v>63</v>
      </c>
      <c r="AR19" s="40" t="s">
        <v>63</v>
      </c>
      <c r="AS19" s="40" t="s">
        <v>63</v>
      </c>
    </row>
    <row r="20" spans="1:45" s="3" customFormat="1" ht="36" x14ac:dyDescent="0.2">
      <c r="A20" s="58"/>
      <c r="B20" s="41"/>
      <c r="C20" s="41"/>
      <c r="D20" s="41"/>
      <c r="E20" s="47"/>
      <c r="F20" s="4" t="s">
        <v>54</v>
      </c>
      <c r="G20" s="47"/>
      <c r="H20" s="67"/>
      <c r="I20" s="70" t="s">
        <v>63</v>
      </c>
      <c r="J20" s="70" t="s">
        <v>63</v>
      </c>
      <c r="K20" s="70" t="s">
        <v>63</v>
      </c>
      <c r="L20" s="33" t="s">
        <v>81</v>
      </c>
      <c r="M20" s="34">
        <v>5186</v>
      </c>
      <c r="N20" s="34">
        <f>M20*0.16</f>
        <v>829.76</v>
      </c>
      <c r="O20" s="34">
        <f>N20+M20</f>
        <v>6015.76</v>
      </c>
      <c r="P20" s="41"/>
      <c r="Q20" s="41"/>
      <c r="R20" s="41"/>
      <c r="S20" s="44"/>
      <c r="T20" s="67"/>
      <c r="U20" s="67"/>
      <c r="V20" s="41"/>
      <c r="W20" s="41"/>
      <c r="X20" s="47"/>
      <c r="Y20" s="51"/>
      <c r="Z20" s="51"/>
      <c r="AA20" s="51"/>
      <c r="AB20" s="41"/>
      <c r="AC20" s="41"/>
      <c r="AD20" s="67"/>
      <c r="AE20" s="67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5" s="3" customFormat="1" ht="36" x14ac:dyDescent="0.2">
      <c r="A21" s="58"/>
      <c r="B21" s="41"/>
      <c r="C21" s="41"/>
      <c r="D21" s="41"/>
      <c r="E21" s="47"/>
      <c r="F21" s="4" t="s">
        <v>56</v>
      </c>
      <c r="G21" s="47"/>
      <c r="H21" s="67"/>
      <c r="I21" s="69"/>
      <c r="J21" s="69"/>
      <c r="K21" s="69"/>
      <c r="L21" s="71" t="s">
        <v>65</v>
      </c>
      <c r="M21" s="64">
        <v>3929.7</v>
      </c>
      <c r="N21" s="64">
        <f>M21*0.16</f>
        <v>628.75199999999995</v>
      </c>
      <c r="O21" s="64">
        <f>N21+M21</f>
        <v>4558.4519999999993</v>
      </c>
      <c r="P21" s="41"/>
      <c r="Q21" s="41"/>
      <c r="R21" s="41"/>
      <c r="S21" s="44"/>
      <c r="T21" s="67"/>
      <c r="U21" s="67"/>
      <c r="V21" s="41"/>
      <c r="W21" s="41"/>
      <c r="X21" s="47"/>
      <c r="Y21" s="51"/>
      <c r="Z21" s="51"/>
      <c r="AA21" s="51"/>
      <c r="AB21" s="41"/>
      <c r="AC21" s="41"/>
      <c r="AD21" s="67"/>
      <c r="AE21" s="67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</row>
    <row r="22" spans="1:45" s="3" customFormat="1" ht="24.75" thickBot="1" x14ac:dyDescent="0.25">
      <c r="A22" s="59"/>
      <c r="B22" s="42"/>
      <c r="C22" s="42"/>
      <c r="D22" s="42"/>
      <c r="E22" s="48"/>
      <c r="F22" s="5" t="s">
        <v>57</v>
      </c>
      <c r="G22" s="48"/>
      <c r="H22" s="68"/>
      <c r="I22" s="37" t="s">
        <v>63</v>
      </c>
      <c r="J22" s="112" t="s">
        <v>63</v>
      </c>
      <c r="K22" s="35" t="s">
        <v>63</v>
      </c>
      <c r="L22" s="62"/>
      <c r="M22" s="65"/>
      <c r="N22" s="65"/>
      <c r="O22" s="65"/>
      <c r="P22" s="42"/>
      <c r="Q22" s="42"/>
      <c r="R22" s="42"/>
      <c r="S22" s="45"/>
      <c r="T22" s="68"/>
      <c r="U22" s="68"/>
      <c r="V22" s="42"/>
      <c r="W22" s="42"/>
      <c r="X22" s="48"/>
      <c r="Y22" s="52"/>
      <c r="Z22" s="52"/>
      <c r="AA22" s="52"/>
      <c r="AB22" s="42"/>
      <c r="AC22" s="42"/>
      <c r="AD22" s="68"/>
      <c r="AE22" s="68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s="3" customFormat="1" ht="12" x14ac:dyDescent="0.2">
      <c r="A23" s="20"/>
      <c r="B23" s="21"/>
      <c r="C23" s="21"/>
      <c r="D23" s="21"/>
      <c r="E23" s="22"/>
      <c r="F23" s="23"/>
      <c r="G23" s="22"/>
      <c r="H23" s="20"/>
      <c r="I23" s="21"/>
      <c r="J23" s="21"/>
      <c r="K23" s="21"/>
      <c r="L23" s="24"/>
      <c r="M23" s="25"/>
      <c r="N23" s="25"/>
      <c r="O23" s="25"/>
      <c r="P23" s="21"/>
      <c r="Q23" s="21"/>
      <c r="R23" s="21"/>
      <c r="S23" s="20"/>
      <c r="T23" s="20"/>
      <c r="U23" s="20"/>
      <c r="V23" s="21"/>
      <c r="W23" s="21"/>
      <c r="X23" s="22"/>
      <c r="Y23" s="26"/>
      <c r="Z23" s="26"/>
      <c r="AA23" s="26"/>
      <c r="AB23" s="21"/>
      <c r="AC23" s="21"/>
      <c r="AD23" s="20"/>
      <c r="AE23" s="20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s="6" customFormat="1" ht="11.25" x14ac:dyDescent="0.2">
      <c r="M24" s="7"/>
      <c r="N24" s="7"/>
      <c r="O24" s="7"/>
      <c r="Y24" s="7"/>
      <c r="Z24" s="7"/>
      <c r="AA24" s="7"/>
    </row>
    <row r="25" spans="1:45" x14ac:dyDescent="0.2">
      <c r="A25" s="72" t="s">
        <v>60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45" x14ac:dyDescent="0.2">
      <c r="A26" s="72" t="s">
        <v>75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45" x14ac:dyDescent="0.2">
      <c r="A27" s="72" t="s">
        <v>82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45" x14ac:dyDescent="0.2">
      <c r="A28" s="8" t="s">
        <v>61</v>
      </c>
      <c r="B28" s="8"/>
      <c r="C28" s="8"/>
      <c r="D28" s="8"/>
      <c r="E28" s="8"/>
      <c r="F28" s="8"/>
      <c r="G28" s="8"/>
      <c r="H28" s="8"/>
      <c r="I28" s="8"/>
      <c r="J28" s="9"/>
      <c r="K28" s="9"/>
    </row>
  </sheetData>
  <mergeCells count="234">
    <mergeCell ref="I20:I21"/>
    <mergeCell ref="J20:J21"/>
    <mergeCell ref="K20:K21"/>
    <mergeCell ref="AQ15:AQ18"/>
    <mergeCell ref="AR15:AR18"/>
    <mergeCell ref="AS15:AS18"/>
    <mergeCell ref="I17:I18"/>
    <mergeCell ref="J17:J18"/>
    <mergeCell ref="K17:K18"/>
    <mergeCell ref="L17:L18"/>
    <mergeCell ref="M17:M18"/>
    <mergeCell ref="N17:N18"/>
    <mergeCell ref="O17:O18"/>
    <mergeCell ref="AH15:AH18"/>
    <mergeCell ref="AI15:AI18"/>
    <mergeCell ref="AJ15:AJ18"/>
    <mergeCell ref="AK15:AK18"/>
    <mergeCell ref="AL15:AL18"/>
    <mergeCell ref="AM15:AM18"/>
    <mergeCell ref="AN15:AN18"/>
    <mergeCell ref="AO15:AO18"/>
    <mergeCell ref="AP15:AP18"/>
    <mergeCell ref="Y15:Y18"/>
    <mergeCell ref="Z15:Z18"/>
    <mergeCell ref="AA15:AA18"/>
    <mergeCell ref="AB15:AB18"/>
    <mergeCell ref="AC15:AC18"/>
    <mergeCell ref="AD15:AD18"/>
    <mergeCell ref="AE15:AE18"/>
    <mergeCell ref="AF15:AF18"/>
    <mergeCell ref="AG15:AG18"/>
    <mergeCell ref="P15:P18"/>
    <mergeCell ref="Q15:Q18"/>
    <mergeCell ref="R15:R18"/>
    <mergeCell ref="S15:S18"/>
    <mergeCell ref="T15:T18"/>
    <mergeCell ref="U15:U18"/>
    <mergeCell ref="V15:V18"/>
    <mergeCell ref="W15:W18"/>
    <mergeCell ref="X15:X18"/>
    <mergeCell ref="K15:K16"/>
    <mergeCell ref="L15:L16"/>
    <mergeCell ref="M15:M16"/>
    <mergeCell ref="N15:N16"/>
    <mergeCell ref="O15:O16"/>
    <mergeCell ref="A11:A14"/>
    <mergeCell ref="B11:B14"/>
    <mergeCell ref="C11:C14"/>
    <mergeCell ref="D11:D14"/>
    <mergeCell ref="E11:E14"/>
    <mergeCell ref="G11:G14"/>
    <mergeCell ref="A15:A18"/>
    <mergeCell ref="B15:B18"/>
    <mergeCell ref="C15:C18"/>
    <mergeCell ref="D15:D18"/>
    <mergeCell ref="E15:E18"/>
    <mergeCell ref="G15:G18"/>
    <mergeCell ref="H15:H18"/>
    <mergeCell ref="I15:I16"/>
    <mergeCell ref="J15:J16"/>
    <mergeCell ref="AD4:AD6"/>
    <mergeCell ref="P4:R5"/>
    <mergeCell ref="S4:S6"/>
    <mergeCell ref="T4:T6"/>
    <mergeCell ref="U4:U6"/>
    <mergeCell ref="V4:V6"/>
    <mergeCell ref="W4:W6"/>
    <mergeCell ref="A4:A6"/>
    <mergeCell ref="B4:B6"/>
    <mergeCell ref="C4:C6"/>
    <mergeCell ref="D4:D6"/>
    <mergeCell ref="E4:E6"/>
    <mergeCell ref="F4:F6"/>
    <mergeCell ref="G4:G6"/>
    <mergeCell ref="H4:H6"/>
    <mergeCell ref="I4:O4"/>
    <mergeCell ref="AS4:AS6"/>
    <mergeCell ref="I5:L5"/>
    <mergeCell ref="M5:M6"/>
    <mergeCell ref="N5:N6"/>
    <mergeCell ref="O5:O6"/>
    <mergeCell ref="X5:X6"/>
    <mergeCell ref="AL5:AL6"/>
    <mergeCell ref="AM4:AM6"/>
    <mergeCell ref="AN4:AN6"/>
    <mergeCell ref="AO4:AO6"/>
    <mergeCell ref="AP4:AP6"/>
    <mergeCell ref="AQ4:AQ6"/>
    <mergeCell ref="AR4:AR6"/>
    <mergeCell ref="AE4:AE6"/>
    <mergeCell ref="AF4:AF6"/>
    <mergeCell ref="AG4:AG6"/>
    <mergeCell ref="AH4:AI4"/>
    <mergeCell ref="AJ4:AJ6"/>
    <mergeCell ref="AK4:AK6"/>
    <mergeCell ref="Y4:Y6"/>
    <mergeCell ref="Z4:Z6"/>
    <mergeCell ref="AA4:AA6"/>
    <mergeCell ref="AB4:AB6"/>
    <mergeCell ref="AC4:AC6"/>
    <mergeCell ref="A25:K25"/>
    <mergeCell ref="A26:K26"/>
    <mergeCell ref="A27:K27"/>
    <mergeCell ref="A2:AS2"/>
    <mergeCell ref="A19:A22"/>
    <mergeCell ref="B19:B22"/>
    <mergeCell ref="C19:C22"/>
    <mergeCell ref="D19:D22"/>
    <mergeCell ref="E19:E22"/>
    <mergeCell ref="G19:G22"/>
    <mergeCell ref="H19:H22"/>
    <mergeCell ref="P19:P22"/>
    <mergeCell ref="Q19:Q22"/>
    <mergeCell ref="AD19:AD22"/>
    <mergeCell ref="AE19:AE22"/>
    <mergeCell ref="AF19:AF22"/>
    <mergeCell ref="AG19:AG22"/>
    <mergeCell ref="R19:R22"/>
    <mergeCell ref="S19:S22"/>
    <mergeCell ref="T19:T22"/>
    <mergeCell ref="U19:U22"/>
    <mergeCell ref="V19:V22"/>
    <mergeCell ref="W19:W22"/>
    <mergeCell ref="X19:X22"/>
    <mergeCell ref="AQ19:AQ22"/>
    <mergeCell ref="AR19:AR22"/>
    <mergeCell ref="AS19:AS22"/>
    <mergeCell ref="L21:L22"/>
    <mergeCell ref="M21:M22"/>
    <mergeCell ref="N21:N22"/>
    <mergeCell ref="O21:O22"/>
    <mergeCell ref="AH19:AH22"/>
    <mergeCell ref="AI19:AI22"/>
    <mergeCell ref="AJ19:AJ22"/>
    <mergeCell ref="AK19:AK22"/>
    <mergeCell ref="AL19:AL22"/>
    <mergeCell ref="AM19:AM22"/>
    <mergeCell ref="AN19:AN22"/>
    <mergeCell ref="AO19:AO22"/>
    <mergeCell ref="AP19:AP22"/>
    <mergeCell ref="Y19:Y22"/>
    <mergeCell ref="Z19:Z22"/>
    <mergeCell ref="AA19:AA22"/>
    <mergeCell ref="AB19:AB22"/>
    <mergeCell ref="AC19:AC22"/>
    <mergeCell ref="AH11:AH14"/>
    <mergeCell ref="AI11:AI14"/>
    <mergeCell ref="H11:H14"/>
    <mergeCell ref="P11:P14"/>
    <mergeCell ref="Q11:Q14"/>
    <mergeCell ref="R11:R14"/>
    <mergeCell ref="S11:S14"/>
    <mergeCell ref="T11:T14"/>
    <mergeCell ref="U11:U14"/>
    <mergeCell ref="V11:V14"/>
    <mergeCell ref="W11:W14"/>
    <mergeCell ref="I11:I12"/>
    <mergeCell ref="J11:J12"/>
    <mergeCell ref="K11:K12"/>
    <mergeCell ref="I13:I14"/>
    <mergeCell ref="J13:J14"/>
    <mergeCell ref="K13:K14"/>
    <mergeCell ref="L11:L12"/>
    <mergeCell ref="M11:M12"/>
    <mergeCell ref="N11:N12"/>
    <mergeCell ref="O11:O12"/>
    <mergeCell ref="AS11:AS14"/>
    <mergeCell ref="L13:L14"/>
    <mergeCell ref="M13:M14"/>
    <mergeCell ref="N13:N14"/>
    <mergeCell ref="O13:O14"/>
    <mergeCell ref="AJ11:AJ14"/>
    <mergeCell ref="AK11:AK14"/>
    <mergeCell ref="AL11:AL14"/>
    <mergeCell ref="AM11:AM14"/>
    <mergeCell ref="AN11:AN14"/>
    <mergeCell ref="X11:X14"/>
    <mergeCell ref="Y11:Y14"/>
    <mergeCell ref="Z11:Z14"/>
    <mergeCell ref="AO11:AO14"/>
    <mergeCell ref="AP11:AP14"/>
    <mergeCell ref="AQ11:AQ14"/>
    <mergeCell ref="AR11:AR14"/>
    <mergeCell ref="AA11:AA14"/>
    <mergeCell ref="AB11:AB14"/>
    <mergeCell ref="AC11:AC14"/>
    <mergeCell ref="AD11:AD14"/>
    <mergeCell ref="AE11:AE14"/>
    <mergeCell ref="AF11:AF14"/>
    <mergeCell ref="AG11:AG14"/>
    <mergeCell ref="A7:A10"/>
    <mergeCell ref="B7:B10"/>
    <mergeCell ref="C7:C10"/>
    <mergeCell ref="D7:D10"/>
    <mergeCell ref="E7:E10"/>
    <mergeCell ref="G7:G10"/>
    <mergeCell ref="H7:H10"/>
    <mergeCell ref="I8:I9"/>
    <mergeCell ref="J8:J9"/>
    <mergeCell ref="P7:P10"/>
    <mergeCell ref="Q7:Q10"/>
    <mergeCell ref="R7:R10"/>
    <mergeCell ref="S7:S10"/>
    <mergeCell ref="K8:K9"/>
    <mergeCell ref="L8:L9"/>
    <mergeCell ref="M8:M9"/>
    <mergeCell ref="N8:N9"/>
    <mergeCell ref="O8:O9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L7:AL10"/>
    <mergeCell ref="AM7:AM10"/>
    <mergeCell ref="AN7:AN10"/>
    <mergeCell ref="AO7:AO10"/>
    <mergeCell ref="AP7:AP10"/>
    <mergeCell ref="AQ7:AQ10"/>
    <mergeCell ref="AR7:AR10"/>
    <mergeCell ref="AS7:AS10"/>
    <mergeCell ref="AC7:AC10"/>
    <mergeCell ref="AD7:AD10"/>
    <mergeCell ref="AE7:AE10"/>
    <mergeCell ref="AF7:AF10"/>
    <mergeCell ref="AG7:AG10"/>
    <mergeCell ref="AH7:AH10"/>
    <mergeCell ref="AI7:AI10"/>
    <mergeCell ref="AJ7:AJ10"/>
    <mergeCell ref="AK7:A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2016-05-31T15:42:38Z</dcterms:created>
  <dcterms:modified xsi:type="dcterms:W3CDTF">2016-10-18T21:56:23Z</dcterms:modified>
</cp:coreProperties>
</file>