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6\IPO\DICIEMBRE 16\R.M\"/>
    </mc:Choice>
  </mc:AlternateContent>
  <bookViews>
    <workbookView xWindow="0" yWindow="0" windowWidth="2040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7" i="1" l="1"/>
  <c r="AA47" i="1" s="1"/>
  <c r="N47" i="1"/>
  <c r="O47" i="1" s="1"/>
  <c r="Z43" i="1"/>
  <c r="AA43" i="1" s="1"/>
  <c r="O13" i="1"/>
  <c r="N13" i="1"/>
  <c r="O25" i="1"/>
  <c r="N25" i="1"/>
  <c r="O24" i="1"/>
  <c r="N24" i="1"/>
  <c r="O9" i="1"/>
  <c r="N9" i="1"/>
  <c r="N7" i="1"/>
  <c r="Z11" i="1"/>
  <c r="AA11" i="1" s="1"/>
  <c r="N11" i="1"/>
  <c r="O11" i="1" s="1"/>
  <c r="N21" i="1" l="1"/>
  <c r="O21" i="1" s="1"/>
  <c r="Z51" i="1"/>
  <c r="AA51" i="1" s="1"/>
  <c r="N51" i="1"/>
  <c r="O51" i="1" s="1"/>
  <c r="N43" i="1"/>
  <c r="O43" i="1" s="1"/>
  <c r="Z39" i="1"/>
  <c r="AA39" i="1" s="1"/>
  <c r="N39" i="1"/>
  <c r="O39" i="1" s="1"/>
  <c r="Z35" i="1"/>
  <c r="AA35" i="1" s="1"/>
  <c r="N35" i="1"/>
  <c r="O35" i="1" s="1"/>
  <c r="Z31" i="1"/>
  <c r="AA31" i="1" s="1"/>
  <c r="O31" i="1"/>
  <c r="N31" i="1"/>
  <c r="Z27" i="1"/>
  <c r="AA27" i="1" s="1"/>
  <c r="N27" i="1"/>
  <c r="O27" i="1" s="1"/>
  <c r="Y19" i="1"/>
  <c r="Z19" i="1" s="1"/>
  <c r="AA19" i="1" s="1"/>
  <c r="M19" i="1"/>
  <c r="N15" i="1"/>
  <c r="O15" i="1" s="1"/>
  <c r="N23" i="1"/>
  <c r="N19" i="1" l="1"/>
  <c r="O19" i="1" s="1"/>
  <c r="Z23" i="1" l="1"/>
  <c r="AA23" i="1" s="1"/>
  <c r="O23" i="1"/>
  <c r="Z15" i="1"/>
  <c r="AA15" i="1" s="1"/>
  <c r="Z7" i="1"/>
  <c r="AA7" i="1" s="1"/>
  <c r="O7" i="1"/>
</calcChain>
</file>

<file path=xl/sharedStrings.xml><?xml version="1.0" encoding="utf-8"?>
<sst xmlns="http://schemas.openxmlformats.org/spreadsheetml/2006/main" count="545" uniqueCount="105">
  <si>
    <t>Resultados de procedimientos de adjudicación directa realizados por el Instituto de Acceso a la Información Pública para el Estado de Guanajuato.</t>
  </si>
  <si>
    <t>Tipo de procedimiento: licitación pública, invitación a cuando menos tres personas, adjudicación directa</t>
  </si>
  <si>
    <t>Categoría: obra pública, servicios relacionados con obra pública, arrendamiento, adquisición, servicios</t>
  </si>
  <si>
    <t>Ejercicio</t>
  </si>
  <si>
    <t>Trimestre que se reporta</t>
  </si>
  <si>
    <t>Número de expediente, folio o nomenclatura</t>
  </si>
  <si>
    <t>Motivos y fundamentos legales aplicados</t>
  </si>
  <si>
    <t>Hipervínculo al resultado de la Investigación de Mercado realizada por el sujeto obligado</t>
  </si>
  <si>
    <t>Descripción de los bienes o servicios contratados y/o adquiridos</t>
  </si>
  <si>
    <t>Cotizaciones consideradas</t>
  </si>
  <si>
    <t>Nombre (o razón social) de la persona adjudicada</t>
  </si>
  <si>
    <t>Razón social del adjudicado</t>
  </si>
  <si>
    <t>Unidad administrativa solicitante</t>
  </si>
  <si>
    <t>Unidad administrativa responsable de la ejecución</t>
  </si>
  <si>
    <t>Clave identificadora de la unidad administrativa contratante</t>
  </si>
  <si>
    <t>Número del contrato</t>
  </si>
  <si>
    <t>Fecha del contrato</t>
  </si>
  <si>
    <t>Monto del contrato sin impuestos incluidos</t>
  </si>
  <si>
    <t>Monto de los impuestos</t>
  </si>
  <si>
    <t>Monto del contrato con impuestos incluidos</t>
  </si>
  <si>
    <t>Monto total de las garantías</t>
  </si>
  <si>
    <t>Monto total de las contragarantías</t>
  </si>
  <si>
    <t>Objeto del contrato</t>
  </si>
  <si>
    <t>Plazo de entrega o ejecución</t>
  </si>
  <si>
    <t>Hipervínculo al documento del contrato</t>
  </si>
  <si>
    <t>Origen de los recursos públicos: federales, estatales, delegacionales o municipales</t>
  </si>
  <si>
    <t>Plazo de entrega o de ejecución de los servicios u obra contratados</t>
  </si>
  <si>
    <t>Números de convenios modificatorios</t>
  </si>
  <si>
    <t>Objeto del convenio</t>
  </si>
  <si>
    <t>Fecha de firma del convenio</t>
  </si>
  <si>
    <t>Hipervínculo al documento del convenio modificatorio</t>
  </si>
  <si>
    <t>Mecanismos de vigilancia y supervisión</t>
  </si>
  <si>
    <t>Hipervínculo al documento de estudios de impacto urbano y ambiental</t>
  </si>
  <si>
    <t>Hipervínculo a los informes de avance físico de las obras o servicios contratados</t>
  </si>
  <si>
    <t>Hipervínculo a los informes de avance financiero de las obras o servicios contratados</t>
  </si>
  <si>
    <t>Hipervínculo al convenio de terminación</t>
  </si>
  <si>
    <t>Hipervínculo al finiquito</t>
  </si>
  <si>
    <t>Nombre de los proveedores</t>
  </si>
  <si>
    <t>Montos totales de la cotización por cada proveedor sin impuestos incluidos</t>
  </si>
  <si>
    <t>Monto total de la cotización con impuestos incluidos</t>
  </si>
  <si>
    <t>(formato día/mes/año)</t>
  </si>
  <si>
    <t>Fecha de inicio</t>
  </si>
  <si>
    <t>Fecha de término</t>
  </si>
  <si>
    <t>Nombre(s)</t>
  </si>
  <si>
    <t>Apellido paterno</t>
  </si>
  <si>
    <t>Apellido materno</t>
  </si>
  <si>
    <t>Razón social</t>
  </si>
  <si>
    <t>Adquisición</t>
  </si>
  <si>
    <t xml:space="preserve">Ley del Presupuesto General de Egresos del Estado de Guanajuato para el ejercicio fiscal 2016 </t>
  </si>
  <si>
    <t>G0101</t>
  </si>
  <si>
    <t>Adquisición de material de oficina</t>
  </si>
  <si>
    <t>Entrega inmediata</t>
  </si>
  <si>
    <t>Estatales</t>
  </si>
  <si>
    <t>Ley de Contrataciones Públicas para el Estado de Guanajuato</t>
  </si>
  <si>
    <t>MAPEQ Mayoristas en papelería, S.A. de C.V.</t>
  </si>
  <si>
    <t>Lineamientos de Racionalidad, Austeridad y Disciplina Presupuestal</t>
  </si>
  <si>
    <t xml:space="preserve">Lineamientos de Compras para el ejercicio fiscal 2016 </t>
  </si>
  <si>
    <t>Elaboradora y comercializadora de productos de aseo, S.A. de C.V.</t>
  </si>
  <si>
    <t>Adquisición de material de limpieza</t>
  </si>
  <si>
    <r>
      <rPr>
        <b/>
        <sz val="9"/>
        <color theme="1"/>
        <rFont val="Arial"/>
        <family val="2"/>
      </rPr>
      <t xml:space="preserve">Periodo de actualización de la información: </t>
    </r>
    <r>
      <rPr>
        <sz val="9"/>
        <color theme="1"/>
        <rFont val="Arial"/>
        <family val="2"/>
      </rPr>
      <t>Trimestral.</t>
    </r>
  </si>
  <si>
    <r>
      <rPr>
        <b/>
        <sz val="9"/>
        <color theme="1"/>
        <rFont val="Arial"/>
        <family val="2"/>
      </rPr>
      <t xml:space="preserve">Área(s) o unidad(es) administrativa(s) responsable(s) de la información: </t>
    </r>
    <r>
      <rPr>
        <sz val="9"/>
        <color theme="1"/>
        <rFont val="Arial"/>
        <family val="2"/>
      </rPr>
      <t>Dirección Administrativa/ Coordinación de Recursos Humanos y Materiales</t>
    </r>
  </si>
  <si>
    <t>Adjudicación Directa</t>
  </si>
  <si>
    <t>n/a</t>
  </si>
  <si>
    <t>Dirección Administrativa</t>
  </si>
  <si>
    <t>Adquisición de papel bond</t>
  </si>
  <si>
    <t>026/2016</t>
  </si>
  <si>
    <t>Adquisición de Material de oficina</t>
  </si>
  <si>
    <t>MAPEQ Mayoristas en Papelería, S.A. de C.V.</t>
  </si>
  <si>
    <t>Oct-Dic</t>
  </si>
  <si>
    <t>035/2016</t>
  </si>
  <si>
    <t>Office Depot, S.A. de C.V.</t>
  </si>
  <si>
    <t>034/2016</t>
  </si>
  <si>
    <t>Adquisición de toner y aire comprimido</t>
  </si>
  <si>
    <t>Telecomunicaciones Modernas, S.A. de C.V.</t>
  </si>
  <si>
    <t>029/2016</t>
  </si>
  <si>
    <t>Adquisición de material eléctrico</t>
  </si>
  <si>
    <t>Elektron de Bajío, S.A. de C.V.</t>
  </si>
  <si>
    <t>195/2016</t>
  </si>
  <si>
    <t>Adquisición de Material Eléctrico</t>
  </si>
  <si>
    <t>Bodega de Vidrios y Cristales de León, S.A. de C.V.</t>
  </si>
  <si>
    <t>Adquisición de Material de Construcción</t>
  </si>
  <si>
    <t>Adquisición de material de construcción</t>
  </si>
  <si>
    <t>Adquisición de Uniforme Institucional</t>
  </si>
  <si>
    <t>Eugenia Libertad</t>
  </si>
  <si>
    <t>González</t>
  </si>
  <si>
    <t>Pasini</t>
  </si>
  <si>
    <t>Adquisición de Equipo de Computo</t>
  </si>
  <si>
    <t>Nitidata León, S.A. de C.V.</t>
  </si>
  <si>
    <t>Gectech de México, S.A. de C.V.</t>
  </si>
  <si>
    <t>Costco de México, S.A. de C.V.</t>
  </si>
  <si>
    <t>Adquisición de Pilas</t>
  </si>
  <si>
    <t>051/2016</t>
  </si>
  <si>
    <t>033/2016</t>
  </si>
  <si>
    <t>199/2016</t>
  </si>
  <si>
    <r>
      <rPr>
        <b/>
        <sz val="9"/>
        <color theme="1"/>
        <rFont val="Arial"/>
        <family val="2"/>
      </rPr>
      <t>Fecha de actualización</t>
    </r>
    <r>
      <rPr>
        <sz val="9"/>
        <color theme="1"/>
        <rFont val="Arial"/>
        <family val="2"/>
      </rPr>
      <t>: 31/12/2016</t>
    </r>
  </si>
  <si>
    <t>205-AD/2016</t>
  </si>
  <si>
    <t>Adquisición de micas para gafetes</t>
  </si>
  <si>
    <t xml:space="preserve">Adquisición de Papel bond </t>
  </si>
  <si>
    <t>Azteca Comercializadora de Limpieza</t>
  </si>
  <si>
    <t>Super Gel Productos de Limpieza y Mantenimiento Industrial</t>
  </si>
  <si>
    <t>Adquisición de Engargoladora</t>
  </si>
  <si>
    <t>Adquisición de Equipo de Computo y Escaner Portátil</t>
  </si>
  <si>
    <t>206-AD/2016</t>
  </si>
  <si>
    <r>
      <rPr>
        <b/>
        <sz val="9"/>
        <color theme="1"/>
        <rFont val="Arial"/>
        <family val="2"/>
      </rPr>
      <t>Fecha de validación:</t>
    </r>
    <r>
      <rPr>
        <sz val="9"/>
        <color theme="1"/>
        <rFont val="Arial"/>
        <family val="2"/>
      </rPr>
      <t xml:space="preserve"> 31/01/2017</t>
    </r>
  </si>
  <si>
    <t>Distribuidora Andy de León,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</si>
</sst>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88DC0"/>
        <bgColor indexed="64"/>
      </patternFill>
    </fill>
    <fill>
      <patternFill patternType="solid">
        <fgColor rgb="FFEDA9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3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64" fontId="4" fillId="0" borderId="3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4" fillId="0" borderId="29" xfId="0" applyNumberFormat="1" applyFont="1" applyFill="1" applyBorder="1" applyAlignment="1">
      <alignment horizontal="center" vertical="center" wrapText="1"/>
    </xf>
    <xf numFmtId="164" fontId="4" fillId="0" borderId="29" xfId="0" applyNumberFormat="1" applyFont="1" applyFill="1" applyBorder="1" applyAlignment="1">
      <alignment horizontal="center" vertical="center"/>
    </xf>
    <xf numFmtId="164" fontId="4" fillId="0" borderId="32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4" fontId="4" fillId="0" borderId="29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4" fontId="4" fillId="0" borderId="29" xfId="0" applyNumberFormat="1" applyFont="1" applyFill="1" applyBorder="1" applyAlignment="1">
      <alignment horizontal="center" vertical="center"/>
    </xf>
    <xf numFmtId="14" fontId="4" fillId="0" borderId="32" xfId="0" applyNumberFormat="1" applyFont="1" applyFill="1" applyBorder="1" applyAlignment="1">
      <alignment horizontal="center" vertical="center"/>
    </xf>
    <xf numFmtId="14" fontId="4" fillId="0" borderId="3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164" fontId="4" fillId="0" borderId="33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39" xfId="0" applyNumberFormat="1" applyFon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164" fontId="4" fillId="0" borderId="37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4" fontId="4" fillId="0" borderId="36" xfId="0" applyNumberFormat="1" applyFont="1" applyBorder="1" applyAlignment="1">
      <alignment horizontal="center" vertical="center"/>
    </xf>
    <xf numFmtId="14" fontId="4" fillId="0" borderId="32" xfId="0" applyNumberFormat="1" applyFont="1" applyFill="1" applyBorder="1" applyAlignment="1">
      <alignment horizontal="center" vertical="center" wrapText="1"/>
    </xf>
    <xf numFmtId="14" fontId="4" fillId="0" borderId="3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ED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59"/>
  <sheetViews>
    <sheetView tabSelected="1" topLeftCell="AE1" workbookViewId="0">
      <pane ySplit="6" topLeftCell="A7" activePane="bottomLeft" state="frozen"/>
      <selection pane="bottomLeft" activeCell="X39" sqref="X39:X42"/>
    </sheetView>
  </sheetViews>
  <sheetFormatPr baseColWidth="10" defaultColWidth="11.42578125" defaultRowHeight="14.25" x14ac:dyDescent="0.2"/>
  <cols>
    <col min="1" max="1" width="13.85546875" style="1" customWidth="1"/>
    <col min="2" max="2" width="14.140625" style="1" customWidth="1"/>
    <col min="3" max="3" width="8.28515625" style="1" customWidth="1"/>
    <col min="4" max="4" width="9.140625" style="1" customWidth="1"/>
    <col min="5" max="5" width="12.5703125" style="1" customWidth="1"/>
    <col min="6" max="6" width="19.7109375" style="1" customWidth="1"/>
    <col min="7" max="7" width="11.42578125" style="1"/>
    <col min="8" max="8" width="13.140625" style="1" customWidth="1"/>
    <col min="9" max="9" width="10.5703125" style="1" customWidth="1"/>
    <col min="10" max="10" width="10" style="1" customWidth="1"/>
    <col min="11" max="11" width="9.42578125" style="1" customWidth="1"/>
    <col min="12" max="12" width="10.85546875" style="1" customWidth="1"/>
    <col min="13" max="13" width="11.42578125" style="2"/>
    <col min="14" max="14" width="10.85546875" style="2" bestFit="1" customWidth="1"/>
    <col min="15" max="15" width="11.42578125" style="2"/>
    <col min="16" max="19" width="11.42578125" style="1"/>
    <col min="20" max="20" width="13.140625" style="1" customWidth="1"/>
    <col min="21" max="21" width="13" style="1" customWidth="1"/>
    <col min="22" max="22" width="12.42578125" style="1" customWidth="1"/>
    <col min="23" max="23" width="12.7109375" style="1" customWidth="1"/>
    <col min="24" max="24" width="11.42578125" style="1"/>
    <col min="25" max="27" width="11.42578125" style="2"/>
    <col min="28" max="28" width="11.42578125" style="1"/>
    <col min="29" max="29" width="15" style="1" customWidth="1"/>
    <col min="30" max="30" width="12.7109375" style="1" customWidth="1"/>
    <col min="31" max="32" width="11.42578125" style="1"/>
    <col min="33" max="33" width="13.5703125" style="1" customWidth="1"/>
    <col min="34" max="35" width="11.42578125" style="1"/>
    <col min="36" max="36" width="13.85546875" style="1" customWidth="1"/>
    <col min="37" max="37" width="11.42578125" style="1"/>
    <col min="38" max="38" width="12.7109375" style="1" customWidth="1"/>
    <col min="39" max="16384" width="11.42578125" style="1"/>
  </cols>
  <sheetData>
    <row r="2" spans="1:45" ht="15.75" customHeight="1" x14ac:dyDescent="0.2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5" ht="15" thickBot="1" x14ac:dyDescent="0.25"/>
    <row r="4" spans="1:45" s="3" customFormat="1" ht="43.5" customHeight="1" thickBot="1" x14ac:dyDescent="0.25">
      <c r="A4" s="66" t="s">
        <v>1</v>
      </c>
      <c r="B4" s="68" t="s">
        <v>2</v>
      </c>
      <c r="C4" s="68" t="s">
        <v>3</v>
      </c>
      <c r="D4" s="70" t="s">
        <v>4</v>
      </c>
      <c r="E4" s="68" t="s">
        <v>5</v>
      </c>
      <c r="F4" s="70" t="s">
        <v>6</v>
      </c>
      <c r="G4" s="68" t="s">
        <v>7</v>
      </c>
      <c r="H4" s="68" t="s">
        <v>8</v>
      </c>
      <c r="I4" s="72" t="s">
        <v>9</v>
      </c>
      <c r="J4" s="73"/>
      <c r="K4" s="73"/>
      <c r="L4" s="73"/>
      <c r="M4" s="73"/>
      <c r="N4" s="73"/>
      <c r="O4" s="74"/>
      <c r="P4" s="88" t="s">
        <v>10</v>
      </c>
      <c r="Q4" s="89"/>
      <c r="R4" s="90"/>
      <c r="S4" s="85" t="s">
        <v>11</v>
      </c>
      <c r="T4" s="66" t="s">
        <v>12</v>
      </c>
      <c r="U4" s="68" t="s">
        <v>13</v>
      </c>
      <c r="V4" s="68" t="s">
        <v>14</v>
      </c>
      <c r="W4" s="66" t="s">
        <v>15</v>
      </c>
      <c r="X4" s="9" t="s">
        <v>16</v>
      </c>
      <c r="Y4" s="75" t="s">
        <v>17</v>
      </c>
      <c r="Z4" s="77" t="s">
        <v>18</v>
      </c>
      <c r="AA4" s="77" t="s">
        <v>19</v>
      </c>
      <c r="AB4" s="79" t="s">
        <v>20</v>
      </c>
      <c r="AC4" s="82" t="s">
        <v>21</v>
      </c>
      <c r="AD4" s="85" t="s">
        <v>22</v>
      </c>
      <c r="AE4" s="85" t="s">
        <v>23</v>
      </c>
      <c r="AF4" s="82" t="s">
        <v>24</v>
      </c>
      <c r="AG4" s="85" t="s">
        <v>25</v>
      </c>
      <c r="AH4" s="102" t="s">
        <v>26</v>
      </c>
      <c r="AI4" s="103"/>
      <c r="AJ4" s="82" t="s">
        <v>27</v>
      </c>
      <c r="AK4" s="68" t="s">
        <v>28</v>
      </c>
      <c r="AL4" s="10" t="s">
        <v>29</v>
      </c>
      <c r="AM4" s="68" t="s">
        <v>30</v>
      </c>
      <c r="AN4" s="68" t="s">
        <v>31</v>
      </c>
      <c r="AO4" s="68" t="s">
        <v>32</v>
      </c>
      <c r="AP4" s="68" t="s">
        <v>33</v>
      </c>
      <c r="AQ4" s="68" t="s">
        <v>34</v>
      </c>
      <c r="AR4" s="70" t="s">
        <v>35</v>
      </c>
      <c r="AS4" s="68" t="s">
        <v>36</v>
      </c>
    </row>
    <row r="5" spans="1:45" s="3" customFormat="1" ht="36" customHeight="1" thickBot="1" x14ac:dyDescent="0.25">
      <c r="A5" s="67"/>
      <c r="B5" s="69"/>
      <c r="C5" s="69"/>
      <c r="D5" s="71"/>
      <c r="E5" s="69"/>
      <c r="F5" s="71"/>
      <c r="G5" s="69"/>
      <c r="H5" s="69"/>
      <c r="I5" s="97" t="s">
        <v>37</v>
      </c>
      <c r="J5" s="98"/>
      <c r="K5" s="98"/>
      <c r="L5" s="99"/>
      <c r="M5" s="100" t="s">
        <v>38</v>
      </c>
      <c r="N5" s="100" t="s">
        <v>18</v>
      </c>
      <c r="O5" s="100" t="s">
        <v>39</v>
      </c>
      <c r="P5" s="91"/>
      <c r="Q5" s="92"/>
      <c r="R5" s="93"/>
      <c r="S5" s="86"/>
      <c r="T5" s="67"/>
      <c r="U5" s="69"/>
      <c r="V5" s="69"/>
      <c r="W5" s="67"/>
      <c r="X5" s="68" t="s">
        <v>40</v>
      </c>
      <c r="Y5" s="76"/>
      <c r="Z5" s="78"/>
      <c r="AA5" s="78"/>
      <c r="AB5" s="80"/>
      <c r="AC5" s="83"/>
      <c r="AD5" s="86"/>
      <c r="AE5" s="86"/>
      <c r="AF5" s="83"/>
      <c r="AG5" s="86"/>
      <c r="AH5" s="11" t="s">
        <v>41</v>
      </c>
      <c r="AI5" s="9" t="s">
        <v>42</v>
      </c>
      <c r="AJ5" s="83"/>
      <c r="AK5" s="69"/>
      <c r="AL5" s="68" t="s">
        <v>40</v>
      </c>
      <c r="AM5" s="69"/>
      <c r="AN5" s="69"/>
      <c r="AO5" s="69"/>
      <c r="AP5" s="69"/>
      <c r="AQ5" s="69"/>
      <c r="AR5" s="71"/>
      <c r="AS5" s="69"/>
    </row>
    <row r="6" spans="1:45" s="3" customFormat="1" ht="69" customHeight="1" thickBot="1" x14ac:dyDescent="0.25">
      <c r="A6" s="67"/>
      <c r="B6" s="69"/>
      <c r="C6" s="69"/>
      <c r="D6" s="71"/>
      <c r="E6" s="69"/>
      <c r="F6" s="71"/>
      <c r="G6" s="69"/>
      <c r="H6" s="69"/>
      <c r="I6" s="12" t="s">
        <v>43</v>
      </c>
      <c r="J6" s="13" t="s">
        <v>44</v>
      </c>
      <c r="K6" s="12" t="s">
        <v>45</v>
      </c>
      <c r="L6" s="13" t="s">
        <v>46</v>
      </c>
      <c r="M6" s="101"/>
      <c r="N6" s="101"/>
      <c r="O6" s="101"/>
      <c r="P6" s="14" t="s">
        <v>43</v>
      </c>
      <c r="Q6" s="13" t="s">
        <v>44</v>
      </c>
      <c r="R6" s="15" t="s">
        <v>45</v>
      </c>
      <c r="S6" s="87"/>
      <c r="T6" s="67"/>
      <c r="U6" s="69"/>
      <c r="V6" s="69"/>
      <c r="W6" s="67"/>
      <c r="X6" s="69"/>
      <c r="Y6" s="76"/>
      <c r="Z6" s="78"/>
      <c r="AA6" s="78"/>
      <c r="AB6" s="81"/>
      <c r="AC6" s="84"/>
      <c r="AD6" s="87"/>
      <c r="AE6" s="87"/>
      <c r="AF6" s="84"/>
      <c r="AG6" s="87"/>
      <c r="AH6" s="16" t="s">
        <v>40</v>
      </c>
      <c r="AI6" s="17" t="s">
        <v>40</v>
      </c>
      <c r="AJ6" s="84"/>
      <c r="AK6" s="69"/>
      <c r="AL6" s="69"/>
      <c r="AM6" s="69"/>
      <c r="AN6" s="69"/>
      <c r="AO6" s="69"/>
      <c r="AP6" s="69"/>
      <c r="AQ6" s="69"/>
      <c r="AR6" s="71"/>
      <c r="AS6" s="69"/>
    </row>
    <row r="7" spans="1:45" s="3" customFormat="1" ht="60" x14ac:dyDescent="0.2">
      <c r="A7" s="63" t="s">
        <v>61</v>
      </c>
      <c r="B7" s="57" t="s">
        <v>47</v>
      </c>
      <c r="C7" s="57">
        <v>2016</v>
      </c>
      <c r="D7" s="57" t="s">
        <v>68</v>
      </c>
      <c r="E7" s="47" t="s">
        <v>62</v>
      </c>
      <c r="F7" s="18" t="s">
        <v>48</v>
      </c>
      <c r="G7" s="47" t="s">
        <v>62</v>
      </c>
      <c r="H7" s="32" t="s">
        <v>66</v>
      </c>
      <c r="I7" s="57" t="s">
        <v>62</v>
      </c>
      <c r="J7" s="57" t="s">
        <v>62</v>
      </c>
      <c r="K7" s="57" t="s">
        <v>62</v>
      </c>
      <c r="L7" s="53" t="s">
        <v>54</v>
      </c>
      <c r="M7" s="55">
        <v>6353.08</v>
      </c>
      <c r="N7" s="55">
        <f>+M7*0.16</f>
        <v>1016.4928</v>
      </c>
      <c r="O7" s="55">
        <f>M7+N7</f>
        <v>7369.5727999999999</v>
      </c>
      <c r="P7" s="36" t="s">
        <v>62</v>
      </c>
      <c r="Q7" s="36" t="s">
        <v>62</v>
      </c>
      <c r="R7" s="36" t="s">
        <v>62</v>
      </c>
      <c r="S7" s="115" t="s">
        <v>67</v>
      </c>
      <c r="T7" s="115" t="s">
        <v>63</v>
      </c>
      <c r="U7" s="115" t="s">
        <v>63</v>
      </c>
      <c r="V7" s="36" t="s">
        <v>49</v>
      </c>
      <c r="W7" s="36" t="s">
        <v>65</v>
      </c>
      <c r="X7" s="94">
        <v>42627</v>
      </c>
      <c r="Y7" s="36">
        <v>6353.08</v>
      </c>
      <c r="Z7" s="36">
        <f>Y7*0.16</f>
        <v>1016.4928</v>
      </c>
      <c r="AA7" s="36">
        <f>Y7+Z7</f>
        <v>7369.5727999999999</v>
      </c>
      <c r="AB7" s="36" t="s">
        <v>62</v>
      </c>
      <c r="AC7" s="36" t="s">
        <v>62</v>
      </c>
      <c r="AD7" s="115" t="s">
        <v>50</v>
      </c>
      <c r="AE7" s="115" t="s">
        <v>51</v>
      </c>
      <c r="AF7" s="36" t="s">
        <v>62</v>
      </c>
      <c r="AG7" s="36" t="s">
        <v>52</v>
      </c>
      <c r="AH7" s="36" t="s">
        <v>62</v>
      </c>
      <c r="AI7" s="36" t="s">
        <v>62</v>
      </c>
      <c r="AJ7" s="36" t="s">
        <v>62</v>
      </c>
      <c r="AK7" s="36" t="s">
        <v>62</v>
      </c>
      <c r="AL7" s="36" t="s">
        <v>62</v>
      </c>
      <c r="AM7" s="36" t="s">
        <v>62</v>
      </c>
      <c r="AN7" s="36" t="s">
        <v>62</v>
      </c>
      <c r="AO7" s="36" t="s">
        <v>62</v>
      </c>
      <c r="AP7" s="36" t="s">
        <v>62</v>
      </c>
      <c r="AQ7" s="36" t="s">
        <v>62</v>
      </c>
      <c r="AR7" s="36" t="s">
        <v>62</v>
      </c>
      <c r="AS7" s="118" t="s">
        <v>62</v>
      </c>
    </row>
    <row r="8" spans="1:45" s="3" customFormat="1" ht="36" x14ac:dyDescent="0.2">
      <c r="A8" s="64"/>
      <c r="B8" s="58"/>
      <c r="C8" s="58"/>
      <c r="D8" s="58"/>
      <c r="E8" s="48"/>
      <c r="F8" s="4" t="s">
        <v>53</v>
      </c>
      <c r="G8" s="48"/>
      <c r="H8" s="33"/>
      <c r="I8" s="58"/>
      <c r="J8" s="58"/>
      <c r="K8" s="58"/>
      <c r="L8" s="54"/>
      <c r="M8" s="39"/>
      <c r="N8" s="39"/>
      <c r="O8" s="39"/>
      <c r="P8" s="37"/>
      <c r="Q8" s="37"/>
      <c r="R8" s="37"/>
      <c r="S8" s="116"/>
      <c r="T8" s="116"/>
      <c r="U8" s="116"/>
      <c r="V8" s="37"/>
      <c r="W8" s="37"/>
      <c r="X8" s="95"/>
      <c r="Y8" s="37"/>
      <c r="Z8" s="37"/>
      <c r="AA8" s="37"/>
      <c r="AB8" s="37"/>
      <c r="AC8" s="37"/>
      <c r="AD8" s="116"/>
      <c r="AE8" s="11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119"/>
    </row>
    <row r="9" spans="1:45" s="3" customFormat="1" ht="48" x14ac:dyDescent="0.2">
      <c r="A9" s="64"/>
      <c r="B9" s="58"/>
      <c r="C9" s="58"/>
      <c r="D9" s="58"/>
      <c r="E9" s="48"/>
      <c r="F9" s="4" t="s">
        <v>55</v>
      </c>
      <c r="G9" s="48"/>
      <c r="H9" s="33"/>
      <c r="I9" s="58"/>
      <c r="J9" s="58"/>
      <c r="K9" s="58"/>
      <c r="L9" s="54" t="s">
        <v>104</v>
      </c>
      <c r="M9" s="39">
        <v>8615.15</v>
      </c>
      <c r="N9" s="39">
        <f>+M9*0.16</f>
        <v>1378.424</v>
      </c>
      <c r="O9" s="39">
        <f>+M9+N9</f>
        <v>9993.5740000000005</v>
      </c>
      <c r="P9" s="37"/>
      <c r="Q9" s="37"/>
      <c r="R9" s="37"/>
      <c r="S9" s="116"/>
      <c r="T9" s="116"/>
      <c r="U9" s="116"/>
      <c r="V9" s="37"/>
      <c r="W9" s="37"/>
      <c r="X9" s="95"/>
      <c r="Y9" s="37"/>
      <c r="Z9" s="37"/>
      <c r="AA9" s="37"/>
      <c r="AB9" s="37"/>
      <c r="AC9" s="37"/>
      <c r="AD9" s="116"/>
      <c r="AE9" s="116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119"/>
    </row>
    <row r="10" spans="1:45" s="3" customFormat="1" ht="36.75" thickBot="1" x14ac:dyDescent="0.25">
      <c r="A10" s="65"/>
      <c r="B10" s="59"/>
      <c r="C10" s="59"/>
      <c r="D10" s="59"/>
      <c r="E10" s="49"/>
      <c r="F10" s="5" t="s">
        <v>56</v>
      </c>
      <c r="G10" s="49"/>
      <c r="H10" s="34"/>
      <c r="I10" s="59"/>
      <c r="J10" s="59"/>
      <c r="K10" s="59"/>
      <c r="L10" s="56"/>
      <c r="M10" s="40"/>
      <c r="N10" s="40"/>
      <c r="O10" s="40"/>
      <c r="P10" s="38"/>
      <c r="Q10" s="38"/>
      <c r="R10" s="38"/>
      <c r="S10" s="117"/>
      <c r="T10" s="117"/>
      <c r="U10" s="117"/>
      <c r="V10" s="38"/>
      <c r="W10" s="38"/>
      <c r="X10" s="96"/>
      <c r="Y10" s="38"/>
      <c r="Z10" s="38"/>
      <c r="AA10" s="38"/>
      <c r="AB10" s="38"/>
      <c r="AC10" s="38"/>
      <c r="AD10" s="117"/>
      <c r="AE10" s="117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120"/>
    </row>
    <row r="11" spans="1:45" s="3" customFormat="1" ht="60" x14ac:dyDescent="0.2">
      <c r="A11" s="63" t="s">
        <v>61</v>
      </c>
      <c r="B11" s="57" t="s">
        <v>47</v>
      </c>
      <c r="C11" s="57">
        <v>2016</v>
      </c>
      <c r="D11" s="57" t="s">
        <v>68</v>
      </c>
      <c r="E11" s="47" t="s">
        <v>62</v>
      </c>
      <c r="F11" s="18" t="s">
        <v>48</v>
      </c>
      <c r="G11" s="47" t="s">
        <v>62</v>
      </c>
      <c r="H11" s="29" t="s">
        <v>97</v>
      </c>
      <c r="I11" s="29" t="s">
        <v>62</v>
      </c>
      <c r="J11" s="29" t="s">
        <v>62</v>
      </c>
      <c r="K11" s="29" t="s">
        <v>62</v>
      </c>
      <c r="L11" s="61" t="s">
        <v>54</v>
      </c>
      <c r="M11" s="55">
        <v>3941.29</v>
      </c>
      <c r="N11" s="55">
        <f>M11*0.16</f>
        <v>630.60640000000001</v>
      </c>
      <c r="O11" s="55">
        <f>M11+N11</f>
        <v>4571.8963999999996</v>
      </c>
      <c r="P11" s="57" t="s">
        <v>62</v>
      </c>
      <c r="Q11" s="57" t="s">
        <v>62</v>
      </c>
      <c r="R11" s="57" t="s">
        <v>62</v>
      </c>
      <c r="S11" s="32" t="s">
        <v>67</v>
      </c>
      <c r="T11" s="32" t="s">
        <v>63</v>
      </c>
      <c r="U11" s="32" t="s">
        <v>63</v>
      </c>
      <c r="V11" s="57" t="s">
        <v>49</v>
      </c>
      <c r="W11" s="57" t="s">
        <v>69</v>
      </c>
      <c r="X11" s="60">
        <v>42690</v>
      </c>
      <c r="Y11" s="36">
        <v>3941.29</v>
      </c>
      <c r="Z11" s="36">
        <f>Y11*0.16</f>
        <v>630.60640000000001</v>
      </c>
      <c r="AA11" s="36">
        <f>Y11+Z11</f>
        <v>4571.8963999999996</v>
      </c>
      <c r="AB11" s="57" t="s">
        <v>62</v>
      </c>
      <c r="AC11" s="57" t="s">
        <v>62</v>
      </c>
      <c r="AD11" s="32" t="s">
        <v>64</v>
      </c>
      <c r="AE11" s="32" t="s">
        <v>51</v>
      </c>
      <c r="AF11" s="57" t="s">
        <v>62</v>
      </c>
      <c r="AG11" s="57" t="s">
        <v>52</v>
      </c>
      <c r="AH11" s="57" t="s">
        <v>62</v>
      </c>
      <c r="AI11" s="57" t="s">
        <v>62</v>
      </c>
      <c r="AJ11" s="57" t="s">
        <v>62</v>
      </c>
      <c r="AK11" s="57" t="s">
        <v>62</v>
      </c>
      <c r="AL11" s="57" t="s">
        <v>62</v>
      </c>
      <c r="AM11" s="57" t="s">
        <v>62</v>
      </c>
      <c r="AN11" s="57" t="s">
        <v>62</v>
      </c>
      <c r="AO11" s="57" t="s">
        <v>62</v>
      </c>
      <c r="AP11" s="57" t="s">
        <v>62</v>
      </c>
      <c r="AQ11" s="57" t="s">
        <v>62</v>
      </c>
      <c r="AR11" s="57" t="s">
        <v>62</v>
      </c>
      <c r="AS11" s="121" t="s">
        <v>62</v>
      </c>
    </row>
    <row r="12" spans="1:45" s="3" customFormat="1" ht="36" x14ac:dyDescent="0.2">
      <c r="A12" s="64"/>
      <c r="B12" s="58"/>
      <c r="C12" s="58"/>
      <c r="D12" s="58"/>
      <c r="E12" s="48"/>
      <c r="F12" s="4" t="s">
        <v>53</v>
      </c>
      <c r="G12" s="48"/>
      <c r="H12" s="30"/>
      <c r="I12" s="30"/>
      <c r="J12" s="30"/>
      <c r="K12" s="30"/>
      <c r="L12" s="62"/>
      <c r="M12" s="39"/>
      <c r="N12" s="39"/>
      <c r="O12" s="39"/>
      <c r="P12" s="58"/>
      <c r="Q12" s="58"/>
      <c r="R12" s="58"/>
      <c r="S12" s="33"/>
      <c r="T12" s="33"/>
      <c r="U12" s="33"/>
      <c r="V12" s="58"/>
      <c r="W12" s="58"/>
      <c r="X12" s="58"/>
      <c r="Y12" s="37"/>
      <c r="Z12" s="37"/>
      <c r="AA12" s="37"/>
      <c r="AB12" s="58"/>
      <c r="AC12" s="58"/>
      <c r="AD12" s="33"/>
      <c r="AE12" s="33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122"/>
    </row>
    <row r="13" spans="1:45" s="3" customFormat="1" ht="48" x14ac:dyDescent="0.2">
      <c r="A13" s="64"/>
      <c r="B13" s="58"/>
      <c r="C13" s="58"/>
      <c r="D13" s="58"/>
      <c r="E13" s="48"/>
      <c r="F13" s="4" t="s">
        <v>55</v>
      </c>
      <c r="G13" s="48"/>
      <c r="H13" s="30"/>
      <c r="I13" s="30"/>
      <c r="J13" s="30"/>
      <c r="K13" s="30"/>
      <c r="L13" s="54" t="s">
        <v>104</v>
      </c>
      <c r="M13" s="39">
        <v>4764.41</v>
      </c>
      <c r="N13" s="39">
        <f>+M13*0.16</f>
        <v>762.30560000000003</v>
      </c>
      <c r="O13" s="39">
        <f>+M13+N13</f>
        <v>5526.7155999999995</v>
      </c>
      <c r="P13" s="58"/>
      <c r="Q13" s="58"/>
      <c r="R13" s="58"/>
      <c r="S13" s="33"/>
      <c r="T13" s="33"/>
      <c r="U13" s="33"/>
      <c r="V13" s="58"/>
      <c r="W13" s="58"/>
      <c r="X13" s="58"/>
      <c r="Y13" s="37"/>
      <c r="Z13" s="37"/>
      <c r="AA13" s="37"/>
      <c r="AB13" s="58"/>
      <c r="AC13" s="58"/>
      <c r="AD13" s="33"/>
      <c r="AE13" s="33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122"/>
    </row>
    <row r="14" spans="1:45" s="3" customFormat="1" ht="36.75" thickBot="1" x14ac:dyDescent="0.25">
      <c r="A14" s="65"/>
      <c r="B14" s="59"/>
      <c r="C14" s="59"/>
      <c r="D14" s="59"/>
      <c r="E14" s="49"/>
      <c r="F14" s="5" t="s">
        <v>56</v>
      </c>
      <c r="G14" s="49"/>
      <c r="H14" s="31"/>
      <c r="I14" s="31"/>
      <c r="J14" s="31"/>
      <c r="K14" s="31"/>
      <c r="L14" s="56"/>
      <c r="M14" s="40"/>
      <c r="N14" s="40"/>
      <c r="O14" s="40"/>
      <c r="P14" s="59"/>
      <c r="Q14" s="59"/>
      <c r="R14" s="59"/>
      <c r="S14" s="34"/>
      <c r="T14" s="34"/>
      <c r="U14" s="34"/>
      <c r="V14" s="59"/>
      <c r="W14" s="59"/>
      <c r="X14" s="59"/>
      <c r="Y14" s="38"/>
      <c r="Z14" s="38"/>
      <c r="AA14" s="38"/>
      <c r="AB14" s="59"/>
      <c r="AC14" s="59"/>
      <c r="AD14" s="34"/>
      <c r="AE14" s="34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123"/>
    </row>
    <row r="15" spans="1:45" s="3" customFormat="1" ht="60" x14ac:dyDescent="0.2">
      <c r="A15" s="63" t="s">
        <v>61</v>
      </c>
      <c r="B15" s="57" t="s">
        <v>47</v>
      </c>
      <c r="C15" s="57">
        <v>2016</v>
      </c>
      <c r="D15" s="57" t="s">
        <v>68</v>
      </c>
      <c r="E15" s="47" t="s">
        <v>62</v>
      </c>
      <c r="F15" s="18" t="s">
        <v>48</v>
      </c>
      <c r="G15" s="47" t="s">
        <v>62</v>
      </c>
      <c r="H15" s="29" t="s">
        <v>96</v>
      </c>
      <c r="I15" s="29" t="s">
        <v>62</v>
      </c>
      <c r="J15" s="29" t="s">
        <v>62</v>
      </c>
      <c r="K15" s="29" t="s">
        <v>62</v>
      </c>
      <c r="L15" s="50" t="s">
        <v>70</v>
      </c>
      <c r="M15" s="36">
        <v>527</v>
      </c>
      <c r="N15" s="36">
        <f>+M15*0.16</f>
        <v>84.320000000000007</v>
      </c>
      <c r="O15" s="36">
        <f>+M15+N15</f>
        <v>611.32000000000005</v>
      </c>
      <c r="P15" s="57" t="s">
        <v>62</v>
      </c>
      <c r="Q15" s="57" t="s">
        <v>62</v>
      </c>
      <c r="R15" s="57" t="s">
        <v>62</v>
      </c>
      <c r="S15" s="29" t="s">
        <v>70</v>
      </c>
      <c r="T15" s="32" t="s">
        <v>63</v>
      </c>
      <c r="U15" s="32" t="s">
        <v>63</v>
      </c>
      <c r="V15" s="57" t="s">
        <v>49</v>
      </c>
      <c r="W15" s="57" t="s">
        <v>95</v>
      </c>
      <c r="X15" s="60"/>
      <c r="Y15" s="36">
        <v>527</v>
      </c>
      <c r="Z15" s="36">
        <f>Y15*0.16</f>
        <v>84.320000000000007</v>
      </c>
      <c r="AA15" s="36">
        <f>Y15+Z15</f>
        <v>611.32000000000005</v>
      </c>
      <c r="AB15" s="57" t="s">
        <v>62</v>
      </c>
      <c r="AC15" s="57" t="s">
        <v>62</v>
      </c>
      <c r="AD15" s="32" t="s">
        <v>96</v>
      </c>
      <c r="AE15" s="32" t="s">
        <v>51</v>
      </c>
      <c r="AF15" s="57" t="s">
        <v>62</v>
      </c>
      <c r="AG15" s="57" t="s">
        <v>52</v>
      </c>
      <c r="AH15" s="57" t="s">
        <v>62</v>
      </c>
      <c r="AI15" s="57" t="s">
        <v>62</v>
      </c>
      <c r="AJ15" s="57" t="s">
        <v>62</v>
      </c>
      <c r="AK15" s="57" t="s">
        <v>62</v>
      </c>
      <c r="AL15" s="57" t="s">
        <v>62</v>
      </c>
      <c r="AM15" s="57" t="s">
        <v>62</v>
      </c>
      <c r="AN15" s="57" t="s">
        <v>62</v>
      </c>
      <c r="AO15" s="57" t="s">
        <v>62</v>
      </c>
      <c r="AP15" s="57" t="s">
        <v>62</v>
      </c>
      <c r="AQ15" s="57" t="s">
        <v>62</v>
      </c>
      <c r="AR15" s="57" t="s">
        <v>62</v>
      </c>
      <c r="AS15" s="121" t="s">
        <v>62</v>
      </c>
    </row>
    <row r="16" spans="1:45" s="3" customFormat="1" ht="36" x14ac:dyDescent="0.2">
      <c r="A16" s="64"/>
      <c r="B16" s="58"/>
      <c r="C16" s="58"/>
      <c r="D16" s="58"/>
      <c r="E16" s="48"/>
      <c r="F16" s="4" t="s">
        <v>53</v>
      </c>
      <c r="G16" s="48"/>
      <c r="H16" s="30"/>
      <c r="I16" s="30"/>
      <c r="J16" s="30"/>
      <c r="K16" s="30"/>
      <c r="L16" s="51"/>
      <c r="M16" s="37"/>
      <c r="N16" s="37"/>
      <c r="O16" s="37"/>
      <c r="P16" s="58"/>
      <c r="Q16" s="58"/>
      <c r="R16" s="58"/>
      <c r="S16" s="30"/>
      <c r="T16" s="33"/>
      <c r="U16" s="33"/>
      <c r="V16" s="58"/>
      <c r="W16" s="58"/>
      <c r="X16" s="58"/>
      <c r="Y16" s="37"/>
      <c r="Z16" s="37"/>
      <c r="AA16" s="37"/>
      <c r="AB16" s="58"/>
      <c r="AC16" s="58"/>
      <c r="AD16" s="33"/>
      <c r="AE16" s="33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122"/>
    </row>
    <row r="17" spans="1:45" s="3" customFormat="1" ht="48" x14ac:dyDescent="0.2">
      <c r="A17" s="64"/>
      <c r="B17" s="58"/>
      <c r="C17" s="58"/>
      <c r="D17" s="58"/>
      <c r="E17" s="48"/>
      <c r="F17" s="4" t="s">
        <v>55</v>
      </c>
      <c r="G17" s="48"/>
      <c r="H17" s="30"/>
      <c r="I17" s="30"/>
      <c r="J17" s="30"/>
      <c r="K17" s="30"/>
      <c r="L17" s="51"/>
      <c r="M17" s="37"/>
      <c r="N17" s="37"/>
      <c r="O17" s="37"/>
      <c r="P17" s="58"/>
      <c r="Q17" s="58"/>
      <c r="R17" s="58"/>
      <c r="S17" s="30"/>
      <c r="T17" s="33"/>
      <c r="U17" s="33"/>
      <c r="V17" s="58"/>
      <c r="W17" s="58"/>
      <c r="X17" s="58"/>
      <c r="Y17" s="37"/>
      <c r="Z17" s="37"/>
      <c r="AA17" s="37"/>
      <c r="AB17" s="58"/>
      <c r="AC17" s="58"/>
      <c r="AD17" s="33"/>
      <c r="AE17" s="33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122"/>
    </row>
    <row r="18" spans="1:45" s="3" customFormat="1" ht="36.75" thickBot="1" x14ac:dyDescent="0.25">
      <c r="A18" s="65"/>
      <c r="B18" s="59"/>
      <c r="C18" s="59"/>
      <c r="D18" s="59"/>
      <c r="E18" s="49"/>
      <c r="F18" s="5" t="s">
        <v>56</v>
      </c>
      <c r="G18" s="49"/>
      <c r="H18" s="31"/>
      <c r="I18" s="31"/>
      <c r="J18" s="31"/>
      <c r="K18" s="31"/>
      <c r="L18" s="52"/>
      <c r="M18" s="38"/>
      <c r="N18" s="38"/>
      <c r="O18" s="38"/>
      <c r="P18" s="59"/>
      <c r="Q18" s="59"/>
      <c r="R18" s="59"/>
      <c r="S18" s="31"/>
      <c r="T18" s="34"/>
      <c r="U18" s="34"/>
      <c r="V18" s="59"/>
      <c r="W18" s="59"/>
      <c r="X18" s="59"/>
      <c r="Y18" s="38"/>
      <c r="Z18" s="38"/>
      <c r="AA18" s="38"/>
      <c r="AB18" s="59"/>
      <c r="AC18" s="59"/>
      <c r="AD18" s="34"/>
      <c r="AE18" s="34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123"/>
    </row>
    <row r="19" spans="1:45" s="3" customFormat="1" ht="60" x14ac:dyDescent="0.2">
      <c r="A19" s="41" t="s">
        <v>61</v>
      </c>
      <c r="B19" s="104" t="s">
        <v>47</v>
      </c>
      <c r="C19" s="104">
        <v>2016</v>
      </c>
      <c r="D19" s="104" t="s">
        <v>68</v>
      </c>
      <c r="E19" s="109" t="s">
        <v>62</v>
      </c>
      <c r="F19" s="18" t="s">
        <v>48</v>
      </c>
      <c r="G19" s="109" t="s">
        <v>62</v>
      </c>
      <c r="H19" s="44" t="s">
        <v>72</v>
      </c>
      <c r="I19" s="57" t="s">
        <v>62</v>
      </c>
      <c r="J19" s="57" t="s">
        <v>62</v>
      </c>
      <c r="K19" s="57" t="s">
        <v>62</v>
      </c>
      <c r="L19" s="53" t="s">
        <v>73</v>
      </c>
      <c r="M19" s="55">
        <f>23636.16+1244.1</f>
        <v>24880.26</v>
      </c>
      <c r="N19" s="55">
        <f>+M19*0.16</f>
        <v>3980.8415999999997</v>
      </c>
      <c r="O19" s="55">
        <f>+M19+N19</f>
        <v>28861.101599999998</v>
      </c>
      <c r="P19" s="57" t="s">
        <v>62</v>
      </c>
      <c r="Q19" s="57" t="s">
        <v>62</v>
      </c>
      <c r="R19" s="57" t="s">
        <v>62</v>
      </c>
      <c r="S19" s="32" t="s">
        <v>73</v>
      </c>
      <c r="T19" s="32" t="s">
        <v>63</v>
      </c>
      <c r="U19" s="32" t="s">
        <v>63</v>
      </c>
      <c r="V19" s="57" t="s">
        <v>49</v>
      </c>
      <c r="W19" s="57" t="s">
        <v>74</v>
      </c>
      <c r="X19" s="60">
        <v>42657</v>
      </c>
      <c r="Y19" s="36">
        <f>23636.16+1244.1</f>
        <v>24880.26</v>
      </c>
      <c r="Z19" s="36">
        <f>+Y19*0.16</f>
        <v>3980.8415999999997</v>
      </c>
      <c r="AA19" s="36">
        <f>+Y19+Z19</f>
        <v>28861.101599999998</v>
      </c>
      <c r="AB19" s="57" t="s">
        <v>62</v>
      </c>
      <c r="AC19" s="57" t="s">
        <v>62</v>
      </c>
      <c r="AD19" s="32" t="s">
        <v>72</v>
      </c>
      <c r="AE19" s="32" t="s">
        <v>51</v>
      </c>
      <c r="AF19" s="57" t="s">
        <v>62</v>
      </c>
      <c r="AG19" s="57" t="s">
        <v>52</v>
      </c>
      <c r="AH19" s="57" t="s">
        <v>62</v>
      </c>
      <c r="AI19" s="57" t="s">
        <v>62</v>
      </c>
      <c r="AJ19" s="57" t="s">
        <v>62</v>
      </c>
      <c r="AK19" s="57" t="s">
        <v>62</v>
      </c>
      <c r="AL19" s="57" t="s">
        <v>62</v>
      </c>
      <c r="AM19" s="57" t="s">
        <v>62</v>
      </c>
      <c r="AN19" s="57" t="s">
        <v>62</v>
      </c>
      <c r="AO19" s="57" t="s">
        <v>62</v>
      </c>
      <c r="AP19" s="57" t="s">
        <v>62</v>
      </c>
      <c r="AQ19" s="57" t="s">
        <v>62</v>
      </c>
      <c r="AR19" s="57" t="s">
        <v>62</v>
      </c>
      <c r="AS19" s="121" t="s">
        <v>62</v>
      </c>
    </row>
    <row r="20" spans="1:45" s="3" customFormat="1" ht="36" x14ac:dyDescent="0.2">
      <c r="A20" s="42"/>
      <c r="B20" s="105"/>
      <c r="C20" s="105"/>
      <c r="D20" s="105"/>
      <c r="E20" s="110"/>
      <c r="F20" s="4" t="s">
        <v>53</v>
      </c>
      <c r="G20" s="110"/>
      <c r="H20" s="45"/>
      <c r="I20" s="58"/>
      <c r="J20" s="58"/>
      <c r="K20" s="58"/>
      <c r="L20" s="54"/>
      <c r="M20" s="39"/>
      <c r="N20" s="39"/>
      <c r="O20" s="39"/>
      <c r="P20" s="58"/>
      <c r="Q20" s="58"/>
      <c r="R20" s="58"/>
      <c r="S20" s="33"/>
      <c r="T20" s="33"/>
      <c r="U20" s="33"/>
      <c r="V20" s="58"/>
      <c r="W20" s="58"/>
      <c r="X20" s="58"/>
      <c r="Y20" s="37"/>
      <c r="Z20" s="37"/>
      <c r="AA20" s="37"/>
      <c r="AB20" s="58"/>
      <c r="AC20" s="58"/>
      <c r="AD20" s="33"/>
      <c r="AE20" s="33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122"/>
    </row>
    <row r="21" spans="1:45" s="3" customFormat="1" ht="48" x14ac:dyDescent="0.2">
      <c r="A21" s="42"/>
      <c r="B21" s="105"/>
      <c r="C21" s="105"/>
      <c r="D21" s="105"/>
      <c r="E21" s="110"/>
      <c r="F21" s="4" t="s">
        <v>55</v>
      </c>
      <c r="G21" s="110"/>
      <c r="H21" s="45"/>
      <c r="I21" s="58"/>
      <c r="J21" s="58"/>
      <c r="K21" s="58"/>
      <c r="L21" s="54" t="s">
        <v>87</v>
      </c>
      <c r="M21" s="39">
        <v>25315.07</v>
      </c>
      <c r="N21" s="39">
        <f>+M21*0.16</f>
        <v>4050.4112</v>
      </c>
      <c r="O21" s="39">
        <f>+M21+N21</f>
        <v>29365.481199999998</v>
      </c>
      <c r="P21" s="58"/>
      <c r="Q21" s="58"/>
      <c r="R21" s="58"/>
      <c r="S21" s="33"/>
      <c r="T21" s="33"/>
      <c r="U21" s="33"/>
      <c r="V21" s="58"/>
      <c r="W21" s="58"/>
      <c r="X21" s="58"/>
      <c r="Y21" s="37"/>
      <c r="Z21" s="37"/>
      <c r="AA21" s="37"/>
      <c r="AB21" s="58"/>
      <c r="AC21" s="58"/>
      <c r="AD21" s="33"/>
      <c r="AE21" s="33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122"/>
    </row>
    <row r="22" spans="1:45" s="3" customFormat="1" ht="36.75" thickBot="1" x14ac:dyDescent="0.25">
      <c r="A22" s="43"/>
      <c r="B22" s="106"/>
      <c r="C22" s="106"/>
      <c r="D22" s="106"/>
      <c r="E22" s="111"/>
      <c r="F22" s="5" t="s">
        <v>56</v>
      </c>
      <c r="G22" s="111"/>
      <c r="H22" s="46"/>
      <c r="I22" s="59"/>
      <c r="J22" s="59"/>
      <c r="K22" s="59"/>
      <c r="L22" s="56"/>
      <c r="M22" s="40"/>
      <c r="N22" s="40"/>
      <c r="O22" s="40"/>
      <c r="P22" s="59"/>
      <c r="Q22" s="59"/>
      <c r="R22" s="59"/>
      <c r="S22" s="34"/>
      <c r="T22" s="34"/>
      <c r="U22" s="34"/>
      <c r="V22" s="59"/>
      <c r="W22" s="59"/>
      <c r="X22" s="59"/>
      <c r="Y22" s="38"/>
      <c r="Z22" s="38"/>
      <c r="AA22" s="38"/>
      <c r="AB22" s="59"/>
      <c r="AC22" s="59"/>
      <c r="AD22" s="34"/>
      <c r="AE22" s="34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123"/>
    </row>
    <row r="23" spans="1:45" s="3" customFormat="1" ht="84" customHeight="1" x14ac:dyDescent="0.2">
      <c r="A23" s="41" t="s">
        <v>61</v>
      </c>
      <c r="B23" s="104" t="s">
        <v>47</v>
      </c>
      <c r="C23" s="104">
        <v>2016</v>
      </c>
      <c r="D23" s="104" t="s">
        <v>68</v>
      </c>
      <c r="E23" s="109" t="s">
        <v>62</v>
      </c>
      <c r="F23" s="18" t="s">
        <v>48</v>
      </c>
      <c r="G23" s="109" t="s">
        <v>62</v>
      </c>
      <c r="H23" s="44" t="s">
        <v>58</v>
      </c>
      <c r="I23" s="57" t="s">
        <v>62</v>
      </c>
      <c r="J23" s="57" t="s">
        <v>62</v>
      </c>
      <c r="K23" s="57" t="s">
        <v>62</v>
      </c>
      <c r="L23" s="27" t="s">
        <v>57</v>
      </c>
      <c r="M23" s="26">
        <v>10000</v>
      </c>
      <c r="N23" s="26">
        <f>M23*0.16</f>
        <v>1600</v>
      </c>
      <c r="O23" s="26">
        <f>N23+M23</f>
        <v>11600</v>
      </c>
      <c r="P23" s="104" t="s">
        <v>62</v>
      </c>
      <c r="Q23" s="57" t="s">
        <v>62</v>
      </c>
      <c r="R23" s="57" t="s">
        <v>62</v>
      </c>
      <c r="S23" s="29" t="s">
        <v>57</v>
      </c>
      <c r="T23" s="32" t="s">
        <v>63</v>
      </c>
      <c r="U23" s="32" t="s">
        <v>63</v>
      </c>
      <c r="V23" s="57" t="s">
        <v>49</v>
      </c>
      <c r="W23" s="57" t="s">
        <v>71</v>
      </c>
      <c r="X23" s="94">
        <v>42690</v>
      </c>
      <c r="Y23" s="55">
        <v>10000</v>
      </c>
      <c r="Z23" s="55">
        <f>Y23*0.16</f>
        <v>1600</v>
      </c>
      <c r="AA23" s="55">
        <f>Y23+Z23</f>
        <v>11600</v>
      </c>
      <c r="AB23" s="104" t="s">
        <v>62</v>
      </c>
      <c r="AC23" s="104" t="s">
        <v>62</v>
      </c>
      <c r="AD23" s="44" t="s">
        <v>58</v>
      </c>
      <c r="AE23" s="44" t="s">
        <v>51</v>
      </c>
      <c r="AF23" s="104" t="s">
        <v>62</v>
      </c>
      <c r="AG23" s="104" t="s">
        <v>52</v>
      </c>
      <c r="AH23" s="104" t="s">
        <v>62</v>
      </c>
      <c r="AI23" s="104" t="s">
        <v>62</v>
      </c>
      <c r="AJ23" s="104" t="s">
        <v>62</v>
      </c>
      <c r="AK23" s="104" t="s">
        <v>62</v>
      </c>
      <c r="AL23" s="104" t="s">
        <v>62</v>
      </c>
      <c r="AM23" s="104" t="s">
        <v>62</v>
      </c>
      <c r="AN23" s="104" t="s">
        <v>62</v>
      </c>
      <c r="AO23" s="104" t="s">
        <v>62</v>
      </c>
      <c r="AP23" s="104" t="s">
        <v>62</v>
      </c>
      <c r="AQ23" s="104" t="s">
        <v>62</v>
      </c>
      <c r="AR23" s="104" t="s">
        <v>62</v>
      </c>
      <c r="AS23" s="112" t="s">
        <v>62</v>
      </c>
    </row>
    <row r="24" spans="1:45" s="3" customFormat="1" ht="48" x14ac:dyDescent="0.2">
      <c r="A24" s="42"/>
      <c r="B24" s="105"/>
      <c r="C24" s="105"/>
      <c r="D24" s="105"/>
      <c r="E24" s="110"/>
      <c r="F24" s="4" t="s">
        <v>53</v>
      </c>
      <c r="G24" s="110"/>
      <c r="H24" s="45"/>
      <c r="I24" s="58"/>
      <c r="J24" s="58"/>
      <c r="K24" s="58"/>
      <c r="L24" s="28" t="s">
        <v>98</v>
      </c>
      <c r="M24" s="23">
        <v>12739.12</v>
      </c>
      <c r="N24" s="23">
        <f>+M24*0.16</f>
        <v>2038.2592000000002</v>
      </c>
      <c r="O24" s="23">
        <f>+M24+N24</f>
        <v>14777.379200000001</v>
      </c>
      <c r="P24" s="105"/>
      <c r="Q24" s="58"/>
      <c r="R24" s="58"/>
      <c r="S24" s="30"/>
      <c r="T24" s="33"/>
      <c r="U24" s="33"/>
      <c r="V24" s="58"/>
      <c r="W24" s="58"/>
      <c r="X24" s="95"/>
      <c r="Y24" s="39"/>
      <c r="Z24" s="39"/>
      <c r="AA24" s="39"/>
      <c r="AB24" s="105"/>
      <c r="AC24" s="105"/>
      <c r="AD24" s="45"/>
      <c r="AE24" s="4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13"/>
    </row>
    <row r="25" spans="1:45" s="3" customFormat="1" ht="84" customHeight="1" x14ac:dyDescent="0.2">
      <c r="A25" s="42"/>
      <c r="B25" s="105"/>
      <c r="C25" s="105"/>
      <c r="D25" s="105"/>
      <c r="E25" s="110"/>
      <c r="F25" s="4" t="s">
        <v>55</v>
      </c>
      <c r="G25" s="110"/>
      <c r="H25" s="45"/>
      <c r="I25" s="58"/>
      <c r="J25" s="58"/>
      <c r="K25" s="58"/>
      <c r="L25" s="54" t="s">
        <v>99</v>
      </c>
      <c r="M25" s="39">
        <v>12018.27</v>
      </c>
      <c r="N25" s="39">
        <f>+M25*0.16</f>
        <v>1922.9232000000002</v>
      </c>
      <c r="O25" s="39">
        <f>+M25+N25</f>
        <v>13941.193200000002</v>
      </c>
      <c r="P25" s="105"/>
      <c r="Q25" s="58"/>
      <c r="R25" s="58"/>
      <c r="S25" s="30"/>
      <c r="T25" s="33"/>
      <c r="U25" s="33"/>
      <c r="V25" s="58"/>
      <c r="W25" s="58"/>
      <c r="X25" s="95"/>
      <c r="Y25" s="39"/>
      <c r="Z25" s="39"/>
      <c r="AA25" s="39"/>
      <c r="AB25" s="105"/>
      <c r="AC25" s="105"/>
      <c r="AD25" s="45"/>
      <c r="AE25" s="4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13"/>
    </row>
    <row r="26" spans="1:45" s="3" customFormat="1" ht="36.75" thickBot="1" x14ac:dyDescent="0.25">
      <c r="A26" s="43"/>
      <c r="B26" s="106"/>
      <c r="C26" s="106"/>
      <c r="D26" s="106"/>
      <c r="E26" s="111"/>
      <c r="F26" s="5" t="s">
        <v>56</v>
      </c>
      <c r="G26" s="111"/>
      <c r="H26" s="46"/>
      <c r="I26" s="59"/>
      <c r="J26" s="59"/>
      <c r="K26" s="59"/>
      <c r="L26" s="56"/>
      <c r="M26" s="40"/>
      <c r="N26" s="40"/>
      <c r="O26" s="40"/>
      <c r="P26" s="106"/>
      <c r="Q26" s="59"/>
      <c r="R26" s="59"/>
      <c r="S26" s="31"/>
      <c r="T26" s="34"/>
      <c r="U26" s="34"/>
      <c r="V26" s="59"/>
      <c r="W26" s="59"/>
      <c r="X26" s="96"/>
      <c r="Y26" s="40"/>
      <c r="Z26" s="40"/>
      <c r="AA26" s="40"/>
      <c r="AB26" s="106"/>
      <c r="AC26" s="106"/>
      <c r="AD26" s="46"/>
      <c r="AE26" s="4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14"/>
    </row>
    <row r="27" spans="1:45" s="3" customFormat="1" ht="60" x14ac:dyDescent="0.2">
      <c r="A27" s="41" t="s">
        <v>61</v>
      </c>
      <c r="B27" s="104" t="s">
        <v>47</v>
      </c>
      <c r="C27" s="104">
        <v>2016</v>
      </c>
      <c r="D27" s="104" t="s">
        <v>68</v>
      </c>
      <c r="E27" s="109" t="s">
        <v>62</v>
      </c>
      <c r="F27" s="18" t="s">
        <v>48</v>
      </c>
      <c r="G27" s="109" t="s">
        <v>62</v>
      </c>
      <c r="H27" s="44" t="s">
        <v>75</v>
      </c>
      <c r="I27" s="57" t="s">
        <v>62</v>
      </c>
      <c r="J27" s="57" t="s">
        <v>62</v>
      </c>
      <c r="K27" s="57" t="s">
        <v>62</v>
      </c>
      <c r="L27" s="50" t="s">
        <v>76</v>
      </c>
      <c r="M27" s="124">
        <v>3757.09</v>
      </c>
      <c r="N27" s="124">
        <f>+M27*0.16</f>
        <v>601.13440000000003</v>
      </c>
      <c r="O27" s="124">
        <f>+M27+N27</f>
        <v>4358.2244000000001</v>
      </c>
      <c r="P27" s="127" t="s">
        <v>62</v>
      </c>
      <c r="Q27" s="127" t="s">
        <v>62</v>
      </c>
      <c r="R27" s="127" t="s">
        <v>62</v>
      </c>
      <c r="S27" s="130" t="s">
        <v>76</v>
      </c>
      <c r="T27" s="130" t="s">
        <v>63</v>
      </c>
      <c r="U27" s="130" t="s">
        <v>63</v>
      </c>
      <c r="V27" s="127" t="s">
        <v>49</v>
      </c>
      <c r="W27" s="127" t="s">
        <v>77</v>
      </c>
      <c r="X27" s="133">
        <v>42699</v>
      </c>
      <c r="Y27" s="124">
        <v>3757.09</v>
      </c>
      <c r="Z27" s="124">
        <f>+Y27*0.16</f>
        <v>601.13440000000003</v>
      </c>
      <c r="AA27" s="124">
        <f>+Y27+Z27</f>
        <v>4358.2244000000001</v>
      </c>
      <c r="AB27" s="127" t="s">
        <v>62</v>
      </c>
      <c r="AC27" s="127" t="s">
        <v>62</v>
      </c>
      <c r="AD27" s="130" t="s">
        <v>78</v>
      </c>
      <c r="AE27" s="130" t="s">
        <v>51</v>
      </c>
      <c r="AF27" s="127" t="s">
        <v>62</v>
      </c>
      <c r="AG27" s="127" t="s">
        <v>52</v>
      </c>
      <c r="AH27" s="127" t="s">
        <v>62</v>
      </c>
      <c r="AI27" s="127" t="s">
        <v>62</v>
      </c>
      <c r="AJ27" s="127" t="s">
        <v>62</v>
      </c>
      <c r="AK27" s="127" t="s">
        <v>62</v>
      </c>
      <c r="AL27" s="127" t="s">
        <v>62</v>
      </c>
      <c r="AM27" s="127" t="s">
        <v>62</v>
      </c>
      <c r="AN27" s="127" t="s">
        <v>62</v>
      </c>
      <c r="AO27" s="127" t="s">
        <v>62</v>
      </c>
      <c r="AP27" s="127" t="s">
        <v>62</v>
      </c>
      <c r="AQ27" s="127" t="s">
        <v>62</v>
      </c>
      <c r="AR27" s="127" t="s">
        <v>62</v>
      </c>
      <c r="AS27" s="121" t="s">
        <v>62</v>
      </c>
    </row>
    <row r="28" spans="1:45" s="3" customFormat="1" ht="36" x14ac:dyDescent="0.2">
      <c r="A28" s="42"/>
      <c r="B28" s="105"/>
      <c r="C28" s="105"/>
      <c r="D28" s="105"/>
      <c r="E28" s="110"/>
      <c r="F28" s="4" t="s">
        <v>53</v>
      </c>
      <c r="G28" s="110"/>
      <c r="H28" s="45"/>
      <c r="I28" s="58"/>
      <c r="J28" s="58"/>
      <c r="K28" s="58"/>
      <c r="L28" s="51"/>
      <c r="M28" s="125"/>
      <c r="N28" s="125"/>
      <c r="O28" s="125"/>
      <c r="P28" s="128"/>
      <c r="Q28" s="128"/>
      <c r="R28" s="128"/>
      <c r="S28" s="131"/>
      <c r="T28" s="131"/>
      <c r="U28" s="131"/>
      <c r="V28" s="128"/>
      <c r="W28" s="128"/>
      <c r="X28" s="128"/>
      <c r="Y28" s="125"/>
      <c r="Z28" s="125"/>
      <c r="AA28" s="125"/>
      <c r="AB28" s="128"/>
      <c r="AC28" s="128"/>
      <c r="AD28" s="131"/>
      <c r="AE28" s="131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2"/>
    </row>
    <row r="29" spans="1:45" s="3" customFormat="1" ht="48" x14ac:dyDescent="0.2">
      <c r="A29" s="42"/>
      <c r="B29" s="105"/>
      <c r="C29" s="105"/>
      <c r="D29" s="105"/>
      <c r="E29" s="110"/>
      <c r="F29" s="4" t="s">
        <v>55</v>
      </c>
      <c r="G29" s="110"/>
      <c r="H29" s="45"/>
      <c r="I29" s="58"/>
      <c r="J29" s="58"/>
      <c r="K29" s="58"/>
      <c r="L29" s="51"/>
      <c r="M29" s="125"/>
      <c r="N29" s="125"/>
      <c r="O29" s="125"/>
      <c r="P29" s="128"/>
      <c r="Q29" s="128"/>
      <c r="R29" s="128"/>
      <c r="S29" s="131"/>
      <c r="T29" s="131"/>
      <c r="U29" s="131"/>
      <c r="V29" s="128"/>
      <c r="W29" s="128"/>
      <c r="X29" s="128"/>
      <c r="Y29" s="125"/>
      <c r="Z29" s="125"/>
      <c r="AA29" s="125"/>
      <c r="AB29" s="128"/>
      <c r="AC29" s="128"/>
      <c r="AD29" s="131"/>
      <c r="AE29" s="131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2"/>
    </row>
    <row r="30" spans="1:45" s="3" customFormat="1" ht="36.75" thickBot="1" x14ac:dyDescent="0.25">
      <c r="A30" s="43"/>
      <c r="B30" s="106"/>
      <c r="C30" s="106"/>
      <c r="D30" s="106"/>
      <c r="E30" s="111"/>
      <c r="F30" s="5" t="s">
        <v>56</v>
      </c>
      <c r="G30" s="111"/>
      <c r="H30" s="46"/>
      <c r="I30" s="59"/>
      <c r="J30" s="59"/>
      <c r="K30" s="59"/>
      <c r="L30" s="52"/>
      <c r="M30" s="126"/>
      <c r="N30" s="126"/>
      <c r="O30" s="126"/>
      <c r="P30" s="129"/>
      <c r="Q30" s="129"/>
      <c r="R30" s="129"/>
      <c r="S30" s="132"/>
      <c r="T30" s="132"/>
      <c r="U30" s="132"/>
      <c r="V30" s="129"/>
      <c r="W30" s="129"/>
      <c r="X30" s="129"/>
      <c r="Y30" s="126"/>
      <c r="Z30" s="126"/>
      <c r="AA30" s="126"/>
      <c r="AB30" s="129"/>
      <c r="AC30" s="129"/>
      <c r="AD30" s="132"/>
      <c r="AE30" s="132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3"/>
    </row>
    <row r="31" spans="1:45" s="3" customFormat="1" ht="60" x14ac:dyDescent="0.2">
      <c r="A31" s="41" t="s">
        <v>61</v>
      </c>
      <c r="B31" s="104" t="s">
        <v>47</v>
      </c>
      <c r="C31" s="104">
        <v>2016</v>
      </c>
      <c r="D31" s="104" t="s">
        <v>68</v>
      </c>
      <c r="E31" s="109" t="s">
        <v>62</v>
      </c>
      <c r="F31" s="18" t="s">
        <v>48</v>
      </c>
      <c r="G31" s="109" t="s">
        <v>62</v>
      </c>
      <c r="H31" s="44" t="s">
        <v>81</v>
      </c>
      <c r="I31" s="57" t="s">
        <v>62</v>
      </c>
      <c r="J31" s="57" t="s">
        <v>62</v>
      </c>
      <c r="K31" s="57" t="s">
        <v>62</v>
      </c>
      <c r="L31" s="50" t="s">
        <v>79</v>
      </c>
      <c r="M31" s="124">
        <v>240.45</v>
      </c>
      <c r="N31" s="124">
        <f>+M31*0.16</f>
        <v>38.472000000000001</v>
      </c>
      <c r="O31" s="124">
        <f>+M31+N31</f>
        <v>278.92199999999997</v>
      </c>
      <c r="P31" s="127" t="s">
        <v>62</v>
      </c>
      <c r="Q31" s="127" t="s">
        <v>62</v>
      </c>
      <c r="R31" s="127" t="s">
        <v>62</v>
      </c>
      <c r="S31" s="29" t="s">
        <v>79</v>
      </c>
      <c r="T31" s="130" t="s">
        <v>63</v>
      </c>
      <c r="U31" s="130" t="s">
        <v>63</v>
      </c>
      <c r="V31" s="127" t="s">
        <v>49</v>
      </c>
      <c r="W31" s="127" t="s">
        <v>62</v>
      </c>
      <c r="X31" s="127" t="s">
        <v>62</v>
      </c>
      <c r="Y31" s="124">
        <v>240.45</v>
      </c>
      <c r="Z31" s="124">
        <f>+Y31*0.16</f>
        <v>38.472000000000001</v>
      </c>
      <c r="AA31" s="124">
        <f>+Y31+Z31</f>
        <v>278.92199999999997</v>
      </c>
      <c r="AB31" s="127" t="s">
        <v>62</v>
      </c>
      <c r="AC31" s="127" t="s">
        <v>62</v>
      </c>
      <c r="AD31" s="130" t="s">
        <v>80</v>
      </c>
      <c r="AE31" s="130" t="s">
        <v>51</v>
      </c>
      <c r="AF31" s="127" t="s">
        <v>62</v>
      </c>
      <c r="AG31" s="127" t="s">
        <v>52</v>
      </c>
      <c r="AH31" s="127" t="s">
        <v>62</v>
      </c>
      <c r="AI31" s="127" t="s">
        <v>62</v>
      </c>
      <c r="AJ31" s="127" t="s">
        <v>62</v>
      </c>
      <c r="AK31" s="127" t="s">
        <v>62</v>
      </c>
      <c r="AL31" s="127" t="s">
        <v>62</v>
      </c>
      <c r="AM31" s="127" t="s">
        <v>62</v>
      </c>
      <c r="AN31" s="127" t="s">
        <v>62</v>
      </c>
      <c r="AO31" s="127" t="s">
        <v>62</v>
      </c>
      <c r="AP31" s="127" t="s">
        <v>62</v>
      </c>
      <c r="AQ31" s="127" t="s">
        <v>62</v>
      </c>
      <c r="AR31" s="127" t="s">
        <v>62</v>
      </c>
      <c r="AS31" s="121" t="s">
        <v>62</v>
      </c>
    </row>
    <row r="32" spans="1:45" s="3" customFormat="1" ht="36" x14ac:dyDescent="0.2">
      <c r="A32" s="42"/>
      <c r="B32" s="105"/>
      <c r="C32" s="105"/>
      <c r="D32" s="105"/>
      <c r="E32" s="110"/>
      <c r="F32" s="4" t="s">
        <v>53</v>
      </c>
      <c r="G32" s="110"/>
      <c r="H32" s="45"/>
      <c r="I32" s="58"/>
      <c r="J32" s="58"/>
      <c r="K32" s="58"/>
      <c r="L32" s="51"/>
      <c r="M32" s="125"/>
      <c r="N32" s="125"/>
      <c r="O32" s="125"/>
      <c r="P32" s="128"/>
      <c r="Q32" s="128"/>
      <c r="R32" s="128"/>
      <c r="S32" s="30"/>
      <c r="T32" s="131"/>
      <c r="U32" s="131"/>
      <c r="V32" s="128"/>
      <c r="W32" s="128"/>
      <c r="X32" s="128"/>
      <c r="Y32" s="125"/>
      <c r="Z32" s="125"/>
      <c r="AA32" s="125"/>
      <c r="AB32" s="128"/>
      <c r="AC32" s="128"/>
      <c r="AD32" s="131"/>
      <c r="AE32" s="131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2"/>
    </row>
    <row r="33" spans="1:45" s="3" customFormat="1" ht="48" x14ac:dyDescent="0.2">
      <c r="A33" s="42"/>
      <c r="B33" s="105"/>
      <c r="C33" s="105"/>
      <c r="D33" s="105"/>
      <c r="E33" s="110"/>
      <c r="F33" s="4" t="s">
        <v>55</v>
      </c>
      <c r="G33" s="110"/>
      <c r="H33" s="45"/>
      <c r="I33" s="58"/>
      <c r="J33" s="58"/>
      <c r="K33" s="58"/>
      <c r="L33" s="51"/>
      <c r="M33" s="125"/>
      <c r="N33" s="125"/>
      <c r="O33" s="125"/>
      <c r="P33" s="128"/>
      <c r="Q33" s="128"/>
      <c r="R33" s="128"/>
      <c r="S33" s="30"/>
      <c r="T33" s="131"/>
      <c r="U33" s="131"/>
      <c r="V33" s="128"/>
      <c r="W33" s="128"/>
      <c r="X33" s="128"/>
      <c r="Y33" s="125"/>
      <c r="Z33" s="125"/>
      <c r="AA33" s="125"/>
      <c r="AB33" s="128"/>
      <c r="AC33" s="128"/>
      <c r="AD33" s="131"/>
      <c r="AE33" s="131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2"/>
    </row>
    <row r="34" spans="1:45" s="3" customFormat="1" ht="36.75" thickBot="1" x14ac:dyDescent="0.25">
      <c r="A34" s="43"/>
      <c r="B34" s="106"/>
      <c r="C34" s="106"/>
      <c r="D34" s="106"/>
      <c r="E34" s="111"/>
      <c r="F34" s="5" t="s">
        <v>56</v>
      </c>
      <c r="G34" s="111"/>
      <c r="H34" s="46"/>
      <c r="I34" s="59"/>
      <c r="J34" s="59"/>
      <c r="K34" s="59"/>
      <c r="L34" s="52"/>
      <c r="M34" s="126"/>
      <c r="N34" s="126"/>
      <c r="O34" s="126"/>
      <c r="P34" s="129"/>
      <c r="Q34" s="129"/>
      <c r="R34" s="129"/>
      <c r="S34" s="31"/>
      <c r="T34" s="132"/>
      <c r="U34" s="132"/>
      <c r="V34" s="129"/>
      <c r="W34" s="129"/>
      <c r="X34" s="129"/>
      <c r="Y34" s="126"/>
      <c r="Z34" s="126"/>
      <c r="AA34" s="126"/>
      <c r="AB34" s="129"/>
      <c r="AC34" s="129"/>
      <c r="AD34" s="132"/>
      <c r="AE34" s="132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3"/>
    </row>
    <row r="35" spans="1:45" s="3" customFormat="1" ht="60" x14ac:dyDescent="0.2">
      <c r="A35" s="41" t="s">
        <v>61</v>
      </c>
      <c r="B35" s="104" t="s">
        <v>47</v>
      </c>
      <c r="C35" s="104">
        <v>2016</v>
      </c>
      <c r="D35" s="104" t="s">
        <v>68</v>
      </c>
      <c r="E35" s="109" t="s">
        <v>62</v>
      </c>
      <c r="F35" s="18" t="s">
        <v>48</v>
      </c>
      <c r="G35" s="109" t="s">
        <v>62</v>
      </c>
      <c r="H35" s="44" t="s">
        <v>82</v>
      </c>
      <c r="I35" s="32" t="s">
        <v>83</v>
      </c>
      <c r="J35" s="57" t="s">
        <v>84</v>
      </c>
      <c r="K35" s="57" t="s">
        <v>85</v>
      </c>
      <c r="L35" s="50" t="s">
        <v>62</v>
      </c>
      <c r="M35" s="124">
        <v>48664.32</v>
      </c>
      <c r="N35" s="124">
        <f>+M35*0.16</f>
        <v>7786.2911999999997</v>
      </c>
      <c r="O35" s="124">
        <f>+M35+N35</f>
        <v>56450.611199999999</v>
      </c>
      <c r="P35" s="32" t="s">
        <v>83</v>
      </c>
      <c r="Q35" s="57" t="s">
        <v>84</v>
      </c>
      <c r="R35" s="57" t="s">
        <v>85</v>
      </c>
      <c r="S35" s="29" t="s">
        <v>62</v>
      </c>
      <c r="T35" s="130" t="s">
        <v>63</v>
      </c>
      <c r="U35" s="130" t="s">
        <v>63</v>
      </c>
      <c r="V35" s="127" t="s">
        <v>49</v>
      </c>
      <c r="W35" s="127" t="s">
        <v>91</v>
      </c>
      <c r="X35" s="133">
        <v>42713</v>
      </c>
      <c r="Y35" s="124">
        <v>48664.32</v>
      </c>
      <c r="Z35" s="124">
        <f>+Y35*0.16</f>
        <v>7786.2911999999997</v>
      </c>
      <c r="AA35" s="124">
        <f>+Y35+Z35</f>
        <v>56450.611199999999</v>
      </c>
      <c r="AB35" s="127" t="s">
        <v>62</v>
      </c>
      <c r="AC35" s="127" t="s">
        <v>62</v>
      </c>
      <c r="AD35" s="130" t="s">
        <v>82</v>
      </c>
      <c r="AE35" s="130" t="s">
        <v>51</v>
      </c>
      <c r="AF35" s="127" t="s">
        <v>62</v>
      </c>
      <c r="AG35" s="127" t="s">
        <v>52</v>
      </c>
      <c r="AH35" s="127" t="s">
        <v>62</v>
      </c>
      <c r="AI35" s="127" t="s">
        <v>62</v>
      </c>
      <c r="AJ35" s="127" t="s">
        <v>62</v>
      </c>
      <c r="AK35" s="127" t="s">
        <v>62</v>
      </c>
      <c r="AL35" s="127" t="s">
        <v>62</v>
      </c>
      <c r="AM35" s="127" t="s">
        <v>62</v>
      </c>
      <c r="AN35" s="127" t="s">
        <v>62</v>
      </c>
      <c r="AO35" s="127" t="s">
        <v>62</v>
      </c>
      <c r="AP35" s="127" t="s">
        <v>62</v>
      </c>
      <c r="AQ35" s="127" t="s">
        <v>62</v>
      </c>
      <c r="AR35" s="127" t="s">
        <v>62</v>
      </c>
      <c r="AS35" s="121" t="s">
        <v>62</v>
      </c>
    </row>
    <row r="36" spans="1:45" s="3" customFormat="1" ht="36" x14ac:dyDescent="0.2">
      <c r="A36" s="42"/>
      <c r="B36" s="105"/>
      <c r="C36" s="105"/>
      <c r="D36" s="105"/>
      <c r="E36" s="110"/>
      <c r="F36" s="4" t="s">
        <v>53</v>
      </c>
      <c r="G36" s="110"/>
      <c r="H36" s="45"/>
      <c r="I36" s="33"/>
      <c r="J36" s="58"/>
      <c r="K36" s="58"/>
      <c r="L36" s="51"/>
      <c r="M36" s="125"/>
      <c r="N36" s="125"/>
      <c r="O36" s="125"/>
      <c r="P36" s="33"/>
      <c r="Q36" s="58"/>
      <c r="R36" s="58"/>
      <c r="S36" s="30"/>
      <c r="T36" s="131"/>
      <c r="U36" s="131"/>
      <c r="V36" s="128"/>
      <c r="W36" s="128"/>
      <c r="X36" s="128"/>
      <c r="Y36" s="125"/>
      <c r="Z36" s="125"/>
      <c r="AA36" s="125"/>
      <c r="AB36" s="128"/>
      <c r="AC36" s="128"/>
      <c r="AD36" s="131"/>
      <c r="AE36" s="131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2"/>
    </row>
    <row r="37" spans="1:45" s="3" customFormat="1" ht="48" x14ac:dyDescent="0.2">
      <c r="A37" s="42"/>
      <c r="B37" s="105"/>
      <c r="C37" s="105"/>
      <c r="D37" s="105"/>
      <c r="E37" s="110"/>
      <c r="F37" s="4" t="s">
        <v>55</v>
      </c>
      <c r="G37" s="110"/>
      <c r="H37" s="45"/>
      <c r="I37" s="33"/>
      <c r="J37" s="58"/>
      <c r="K37" s="58"/>
      <c r="L37" s="51"/>
      <c r="M37" s="125"/>
      <c r="N37" s="125"/>
      <c r="O37" s="125"/>
      <c r="P37" s="33"/>
      <c r="Q37" s="58"/>
      <c r="R37" s="58"/>
      <c r="S37" s="30"/>
      <c r="T37" s="131"/>
      <c r="U37" s="131"/>
      <c r="V37" s="128"/>
      <c r="W37" s="128"/>
      <c r="X37" s="128"/>
      <c r="Y37" s="125"/>
      <c r="Z37" s="125"/>
      <c r="AA37" s="125"/>
      <c r="AB37" s="128"/>
      <c r="AC37" s="128"/>
      <c r="AD37" s="131"/>
      <c r="AE37" s="131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2"/>
    </row>
    <row r="38" spans="1:45" s="3" customFormat="1" ht="36.75" thickBot="1" x14ac:dyDescent="0.25">
      <c r="A38" s="43"/>
      <c r="B38" s="106"/>
      <c r="C38" s="106"/>
      <c r="D38" s="106"/>
      <c r="E38" s="111"/>
      <c r="F38" s="5" t="s">
        <v>56</v>
      </c>
      <c r="G38" s="111"/>
      <c r="H38" s="46"/>
      <c r="I38" s="34"/>
      <c r="J38" s="59"/>
      <c r="K38" s="59"/>
      <c r="L38" s="52"/>
      <c r="M38" s="126"/>
      <c r="N38" s="126"/>
      <c r="O38" s="126"/>
      <c r="P38" s="34"/>
      <c r="Q38" s="59"/>
      <c r="R38" s="59"/>
      <c r="S38" s="31"/>
      <c r="T38" s="132"/>
      <c r="U38" s="132"/>
      <c r="V38" s="129"/>
      <c r="W38" s="129"/>
      <c r="X38" s="129"/>
      <c r="Y38" s="126"/>
      <c r="Z38" s="126"/>
      <c r="AA38" s="126"/>
      <c r="AB38" s="129"/>
      <c r="AC38" s="129"/>
      <c r="AD38" s="132"/>
      <c r="AE38" s="132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3"/>
    </row>
    <row r="39" spans="1:45" s="3" customFormat="1" ht="60" x14ac:dyDescent="0.2">
      <c r="A39" s="41" t="s">
        <v>61</v>
      </c>
      <c r="B39" s="44" t="s">
        <v>47</v>
      </c>
      <c r="C39" s="44">
        <v>2016</v>
      </c>
      <c r="D39" s="44" t="s">
        <v>68</v>
      </c>
      <c r="E39" s="44" t="s">
        <v>62</v>
      </c>
      <c r="F39" s="18" t="s">
        <v>48</v>
      </c>
      <c r="G39" s="47" t="s">
        <v>62</v>
      </c>
      <c r="H39" s="32" t="s">
        <v>86</v>
      </c>
      <c r="I39" s="32" t="s">
        <v>62</v>
      </c>
      <c r="J39" s="32" t="s">
        <v>62</v>
      </c>
      <c r="K39" s="32" t="s">
        <v>62</v>
      </c>
      <c r="L39" s="50" t="s">
        <v>87</v>
      </c>
      <c r="M39" s="36">
        <v>8120</v>
      </c>
      <c r="N39" s="36">
        <f>+M39*0.16</f>
        <v>1299.2</v>
      </c>
      <c r="O39" s="36">
        <f>+M39+N39</f>
        <v>9419.2000000000007</v>
      </c>
      <c r="P39" s="29" t="s">
        <v>62</v>
      </c>
      <c r="Q39" s="29" t="s">
        <v>62</v>
      </c>
      <c r="R39" s="29" t="s">
        <v>62</v>
      </c>
      <c r="S39" s="29" t="s">
        <v>87</v>
      </c>
      <c r="T39" s="29" t="s">
        <v>63</v>
      </c>
      <c r="U39" s="29" t="s">
        <v>63</v>
      </c>
      <c r="V39" s="29" t="s">
        <v>49</v>
      </c>
      <c r="W39" s="29" t="s">
        <v>92</v>
      </c>
      <c r="X39" s="35">
        <v>42677</v>
      </c>
      <c r="Y39" s="36">
        <v>8120</v>
      </c>
      <c r="Z39" s="36">
        <f>+Y39*0.16</f>
        <v>1299.2</v>
      </c>
      <c r="AA39" s="36">
        <f>+Y39+Z39</f>
        <v>9419.2000000000007</v>
      </c>
      <c r="AB39" s="29" t="s">
        <v>62</v>
      </c>
      <c r="AC39" s="29" t="s">
        <v>62</v>
      </c>
      <c r="AD39" s="29" t="s">
        <v>86</v>
      </c>
      <c r="AE39" s="29" t="s">
        <v>51</v>
      </c>
      <c r="AF39" s="29" t="s">
        <v>62</v>
      </c>
      <c r="AG39" s="29" t="s">
        <v>52</v>
      </c>
      <c r="AH39" s="29" t="s">
        <v>62</v>
      </c>
      <c r="AI39" s="29" t="s">
        <v>62</v>
      </c>
      <c r="AJ39" s="29" t="s">
        <v>62</v>
      </c>
      <c r="AK39" s="29" t="s">
        <v>62</v>
      </c>
      <c r="AL39" s="29" t="s">
        <v>62</v>
      </c>
      <c r="AM39" s="29" t="s">
        <v>62</v>
      </c>
      <c r="AN39" s="29" t="s">
        <v>62</v>
      </c>
      <c r="AO39" s="29" t="s">
        <v>62</v>
      </c>
      <c r="AP39" s="29" t="s">
        <v>62</v>
      </c>
      <c r="AQ39" s="29" t="s">
        <v>62</v>
      </c>
      <c r="AR39" s="29" t="s">
        <v>62</v>
      </c>
      <c r="AS39" s="29" t="s">
        <v>62</v>
      </c>
    </row>
    <row r="40" spans="1:45" s="3" customFormat="1" ht="36" x14ac:dyDescent="0.2">
      <c r="A40" s="42"/>
      <c r="B40" s="45"/>
      <c r="C40" s="45"/>
      <c r="D40" s="45"/>
      <c r="E40" s="45"/>
      <c r="F40" s="4" t="s">
        <v>53</v>
      </c>
      <c r="G40" s="48"/>
      <c r="H40" s="33"/>
      <c r="I40" s="33"/>
      <c r="J40" s="33"/>
      <c r="K40" s="33"/>
      <c r="L40" s="51"/>
      <c r="M40" s="37"/>
      <c r="N40" s="37"/>
      <c r="O40" s="37"/>
      <c r="P40" s="30"/>
      <c r="Q40" s="30"/>
      <c r="R40" s="30"/>
      <c r="S40" s="30"/>
      <c r="T40" s="30"/>
      <c r="U40" s="30"/>
      <c r="V40" s="30"/>
      <c r="W40" s="30"/>
      <c r="X40" s="134"/>
      <c r="Y40" s="37"/>
      <c r="Z40" s="37"/>
      <c r="AA40" s="37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</row>
    <row r="41" spans="1:45" s="3" customFormat="1" ht="48" x14ac:dyDescent="0.2">
      <c r="A41" s="42"/>
      <c r="B41" s="45"/>
      <c r="C41" s="45"/>
      <c r="D41" s="45"/>
      <c r="E41" s="45"/>
      <c r="F41" s="4" t="s">
        <v>55</v>
      </c>
      <c r="G41" s="48"/>
      <c r="H41" s="33"/>
      <c r="I41" s="33"/>
      <c r="J41" s="33"/>
      <c r="K41" s="33"/>
      <c r="L41" s="51"/>
      <c r="M41" s="37"/>
      <c r="N41" s="37"/>
      <c r="O41" s="37"/>
      <c r="P41" s="30"/>
      <c r="Q41" s="30"/>
      <c r="R41" s="30"/>
      <c r="S41" s="30"/>
      <c r="T41" s="30"/>
      <c r="U41" s="30"/>
      <c r="V41" s="30"/>
      <c r="W41" s="30"/>
      <c r="X41" s="134"/>
      <c r="Y41" s="37"/>
      <c r="Z41" s="37"/>
      <c r="AA41" s="37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</row>
    <row r="42" spans="1:45" s="3" customFormat="1" ht="36.75" thickBot="1" x14ac:dyDescent="0.25">
      <c r="A42" s="43"/>
      <c r="B42" s="46"/>
      <c r="C42" s="46"/>
      <c r="D42" s="46"/>
      <c r="E42" s="46"/>
      <c r="F42" s="5" t="s">
        <v>56</v>
      </c>
      <c r="G42" s="49"/>
      <c r="H42" s="34"/>
      <c r="I42" s="34"/>
      <c r="J42" s="34"/>
      <c r="K42" s="34"/>
      <c r="L42" s="52"/>
      <c r="M42" s="38"/>
      <c r="N42" s="38"/>
      <c r="O42" s="38"/>
      <c r="P42" s="31"/>
      <c r="Q42" s="31"/>
      <c r="R42" s="31"/>
      <c r="S42" s="31"/>
      <c r="T42" s="31"/>
      <c r="U42" s="31"/>
      <c r="V42" s="31"/>
      <c r="W42" s="31"/>
      <c r="X42" s="135"/>
      <c r="Y42" s="38"/>
      <c r="Z42" s="38"/>
      <c r="AA42" s="38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</row>
    <row r="43" spans="1:45" s="3" customFormat="1" ht="60" x14ac:dyDescent="0.2">
      <c r="A43" s="41" t="s">
        <v>61</v>
      </c>
      <c r="B43" s="44" t="s">
        <v>47</v>
      </c>
      <c r="C43" s="44">
        <v>2016</v>
      </c>
      <c r="D43" s="44" t="s">
        <v>68</v>
      </c>
      <c r="E43" s="44" t="s">
        <v>62</v>
      </c>
      <c r="F43" s="18" t="s">
        <v>48</v>
      </c>
      <c r="G43" s="47" t="s">
        <v>62</v>
      </c>
      <c r="H43" s="32" t="s">
        <v>100</v>
      </c>
      <c r="I43" s="32" t="s">
        <v>62</v>
      </c>
      <c r="J43" s="32" t="s">
        <v>62</v>
      </c>
      <c r="K43" s="32" t="s">
        <v>62</v>
      </c>
      <c r="L43" s="50" t="s">
        <v>70</v>
      </c>
      <c r="M43" s="36">
        <v>2285.0300000000002</v>
      </c>
      <c r="N43" s="36">
        <f>+M43*0.16</f>
        <v>365.60480000000001</v>
      </c>
      <c r="O43" s="36">
        <f>+M43+N43</f>
        <v>2650.6348000000003</v>
      </c>
      <c r="P43" s="29" t="s">
        <v>62</v>
      </c>
      <c r="Q43" s="29" t="s">
        <v>62</v>
      </c>
      <c r="R43" s="29" t="s">
        <v>62</v>
      </c>
      <c r="S43" s="29" t="s">
        <v>70</v>
      </c>
      <c r="T43" s="29" t="s">
        <v>63</v>
      </c>
      <c r="U43" s="29" t="s">
        <v>63</v>
      </c>
      <c r="V43" s="29" t="s">
        <v>49</v>
      </c>
      <c r="W43" s="29" t="s">
        <v>62</v>
      </c>
      <c r="X43" s="29" t="s">
        <v>62</v>
      </c>
      <c r="Y43" s="36">
        <v>2285.0300000000002</v>
      </c>
      <c r="Z43" s="36">
        <f>+Y43*0.16</f>
        <v>365.60480000000001</v>
      </c>
      <c r="AA43" s="36">
        <f>+Y43+Z43</f>
        <v>2650.6348000000003</v>
      </c>
      <c r="AB43" s="29" t="s">
        <v>62</v>
      </c>
      <c r="AC43" s="29" t="s">
        <v>62</v>
      </c>
      <c r="AD43" s="32" t="s">
        <v>100</v>
      </c>
      <c r="AE43" s="29" t="s">
        <v>51</v>
      </c>
      <c r="AF43" s="29" t="s">
        <v>62</v>
      </c>
      <c r="AG43" s="29" t="s">
        <v>52</v>
      </c>
      <c r="AH43" s="29" t="s">
        <v>62</v>
      </c>
      <c r="AI43" s="29" t="s">
        <v>62</v>
      </c>
      <c r="AJ43" s="29" t="s">
        <v>62</v>
      </c>
      <c r="AK43" s="29" t="s">
        <v>62</v>
      </c>
      <c r="AL43" s="29" t="s">
        <v>62</v>
      </c>
      <c r="AM43" s="29" t="s">
        <v>62</v>
      </c>
      <c r="AN43" s="29" t="s">
        <v>62</v>
      </c>
      <c r="AO43" s="29" t="s">
        <v>62</v>
      </c>
      <c r="AP43" s="29" t="s">
        <v>62</v>
      </c>
      <c r="AQ43" s="29" t="s">
        <v>62</v>
      </c>
      <c r="AR43" s="29" t="s">
        <v>62</v>
      </c>
      <c r="AS43" s="29" t="s">
        <v>62</v>
      </c>
    </row>
    <row r="44" spans="1:45" s="3" customFormat="1" ht="36" x14ac:dyDescent="0.2">
      <c r="A44" s="42"/>
      <c r="B44" s="45"/>
      <c r="C44" s="45"/>
      <c r="D44" s="45"/>
      <c r="E44" s="45"/>
      <c r="F44" s="4" t="s">
        <v>53</v>
      </c>
      <c r="G44" s="48"/>
      <c r="H44" s="33"/>
      <c r="I44" s="33"/>
      <c r="J44" s="33"/>
      <c r="K44" s="33"/>
      <c r="L44" s="51"/>
      <c r="M44" s="37"/>
      <c r="N44" s="37"/>
      <c r="O44" s="37"/>
      <c r="P44" s="30"/>
      <c r="Q44" s="30"/>
      <c r="R44" s="30"/>
      <c r="S44" s="30"/>
      <c r="T44" s="30"/>
      <c r="U44" s="30"/>
      <c r="V44" s="30"/>
      <c r="W44" s="30"/>
      <c r="X44" s="30"/>
      <c r="Y44" s="37"/>
      <c r="Z44" s="37"/>
      <c r="AA44" s="37"/>
      <c r="AB44" s="30"/>
      <c r="AC44" s="30"/>
      <c r="AD44" s="33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</row>
    <row r="45" spans="1:45" s="3" customFormat="1" ht="48" x14ac:dyDescent="0.2">
      <c r="A45" s="42"/>
      <c r="B45" s="45"/>
      <c r="C45" s="45"/>
      <c r="D45" s="45"/>
      <c r="E45" s="45"/>
      <c r="F45" s="4" t="s">
        <v>55</v>
      </c>
      <c r="G45" s="48"/>
      <c r="H45" s="33"/>
      <c r="I45" s="33"/>
      <c r="J45" s="33"/>
      <c r="K45" s="33"/>
      <c r="L45" s="51"/>
      <c r="M45" s="37"/>
      <c r="N45" s="37"/>
      <c r="O45" s="37"/>
      <c r="P45" s="30"/>
      <c r="Q45" s="30"/>
      <c r="R45" s="30"/>
      <c r="S45" s="30"/>
      <c r="T45" s="30"/>
      <c r="U45" s="30"/>
      <c r="V45" s="30"/>
      <c r="W45" s="30"/>
      <c r="X45" s="30"/>
      <c r="Y45" s="37"/>
      <c r="Z45" s="37"/>
      <c r="AA45" s="37"/>
      <c r="AB45" s="30"/>
      <c r="AC45" s="30"/>
      <c r="AD45" s="33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</row>
    <row r="46" spans="1:45" s="3" customFormat="1" ht="36.75" thickBot="1" x14ac:dyDescent="0.25">
      <c r="A46" s="43"/>
      <c r="B46" s="46"/>
      <c r="C46" s="46"/>
      <c r="D46" s="46"/>
      <c r="E46" s="46"/>
      <c r="F46" s="5" t="s">
        <v>56</v>
      </c>
      <c r="G46" s="49"/>
      <c r="H46" s="34"/>
      <c r="I46" s="34"/>
      <c r="J46" s="34"/>
      <c r="K46" s="34"/>
      <c r="L46" s="52"/>
      <c r="M46" s="38"/>
      <c r="N46" s="38"/>
      <c r="O46" s="38"/>
      <c r="P46" s="31"/>
      <c r="Q46" s="31"/>
      <c r="R46" s="31"/>
      <c r="S46" s="31"/>
      <c r="T46" s="31"/>
      <c r="U46" s="31"/>
      <c r="V46" s="31"/>
      <c r="W46" s="31"/>
      <c r="X46" s="31"/>
      <c r="Y46" s="38"/>
      <c r="Z46" s="38"/>
      <c r="AA46" s="38"/>
      <c r="AB46" s="31"/>
      <c r="AC46" s="31"/>
      <c r="AD46" s="34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</row>
    <row r="47" spans="1:45" s="3" customFormat="1" ht="60" x14ac:dyDescent="0.2">
      <c r="A47" s="41" t="s">
        <v>61</v>
      </c>
      <c r="B47" s="44" t="s">
        <v>47</v>
      </c>
      <c r="C47" s="44">
        <v>2016</v>
      </c>
      <c r="D47" s="44" t="s">
        <v>68</v>
      </c>
      <c r="E47" s="44" t="s">
        <v>62</v>
      </c>
      <c r="F47" s="18" t="s">
        <v>48</v>
      </c>
      <c r="G47" s="47" t="s">
        <v>62</v>
      </c>
      <c r="H47" s="32" t="s">
        <v>101</v>
      </c>
      <c r="I47" s="32" t="s">
        <v>62</v>
      </c>
      <c r="J47" s="32" t="s">
        <v>62</v>
      </c>
      <c r="K47" s="32" t="s">
        <v>62</v>
      </c>
      <c r="L47" s="50" t="s">
        <v>88</v>
      </c>
      <c r="M47" s="36">
        <v>1519.6</v>
      </c>
      <c r="N47" s="36">
        <f>+M47*0.16</f>
        <v>243.136</v>
      </c>
      <c r="O47" s="36">
        <f>+M47+N47</f>
        <v>1762.7359999999999</v>
      </c>
      <c r="P47" s="29" t="s">
        <v>62</v>
      </c>
      <c r="Q47" s="29" t="s">
        <v>62</v>
      </c>
      <c r="R47" s="29" t="s">
        <v>62</v>
      </c>
      <c r="S47" s="29" t="s">
        <v>88</v>
      </c>
      <c r="T47" s="29" t="s">
        <v>63</v>
      </c>
      <c r="U47" s="29" t="s">
        <v>63</v>
      </c>
      <c r="V47" s="29" t="s">
        <v>49</v>
      </c>
      <c r="W47" s="29" t="s">
        <v>102</v>
      </c>
      <c r="X47" s="35">
        <v>42717</v>
      </c>
      <c r="Y47" s="36">
        <v>2285.0300000000002</v>
      </c>
      <c r="Z47" s="36">
        <f>+Y47*0.16</f>
        <v>365.60480000000001</v>
      </c>
      <c r="AA47" s="36">
        <f>+Y47+Z47</f>
        <v>2650.6348000000003</v>
      </c>
      <c r="AB47" s="29" t="s">
        <v>62</v>
      </c>
      <c r="AC47" s="29" t="s">
        <v>62</v>
      </c>
      <c r="AD47" s="32" t="s">
        <v>101</v>
      </c>
      <c r="AE47" s="29" t="s">
        <v>51</v>
      </c>
      <c r="AF47" s="29" t="s">
        <v>62</v>
      </c>
      <c r="AG47" s="29" t="s">
        <v>52</v>
      </c>
      <c r="AH47" s="29" t="s">
        <v>62</v>
      </c>
      <c r="AI47" s="29" t="s">
        <v>62</v>
      </c>
      <c r="AJ47" s="29" t="s">
        <v>62</v>
      </c>
      <c r="AK47" s="29" t="s">
        <v>62</v>
      </c>
      <c r="AL47" s="29" t="s">
        <v>62</v>
      </c>
      <c r="AM47" s="29" t="s">
        <v>62</v>
      </c>
      <c r="AN47" s="29" t="s">
        <v>62</v>
      </c>
      <c r="AO47" s="29" t="s">
        <v>62</v>
      </c>
      <c r="AP47" s="29" t="s">
        <v>62</v>
      </c>
      <c r="AQ47" s="29" t="s">
        <v>62</v>
      </c>
      <c r="AR47" s="29" t="s">
        <v>62</v>
      </c>
      <c r="AS47" s="29" t="s">
        <v>62</v>
      </c>
    </row>
    <row r="48" spans="1:45" s="3" customFormat="1" ht="36" x14ac:dyDescent="0.2">
      <c r="A48" s="42"/>
      <c r="B48" s="45"/>
      <c r="C48" s="45"/>
      <c r="D48" s="45"/>
      <c r="E48" s="45"/>
      <c r="F48" s="4" t="s">
        <v>53</v>
      </c>
      <c r="G48" s="48"/>
      <c r="H48" s="33"/>
      <c r="I48" s="33"/>
      <c r="J48" s="33"/>
      <c r="K48" s="33"/>
      <c r="L48" s="51"/>
      <c r="M48" s="37"/>
      <c r="N48" s="37"/>
      <c r="O48" s="37"/>
      <c r="P48" s="30"/>
      <c r="Q48" s="30"/>
      <c r="R48" s="30"/>
      <c r="S48" s="30"/>
      <c r="T48" s="30"/>
      <c r="U48" s="30"/>
      <c r="V48" s="30"/>
      <c r="W48" s="30"/>
      <c r="X48" s="30"/>
      <c r="Y48" s="37"/>
      <c r="Z48" s="37"/>
      <c r="AA48" s="37"/>
      <c r="AB48" s="30"/>
      <c r="AC48" s="30"/>
      <c r="AD48" s="33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</row>
    <row r="49" spans="1:45" s="3" customFormat="1" ht="48" x14ac:dyDescent="0.2">
      <c r="A49" s="42"/>
      <c r="B49" s="45"/>
      <c r="C49" s="45"/>
      <c r="D49" s="45"/>
      <c r="E49" s="45"/>
      <c r="F49" s="4" t="s">
        <v>55</v>
      </c>
      <c r="G49" s="48"/>
      <c r="H49" s="33"/>
      <c r="I49" s="33"/>
      <c r="J49" s="33"/>
      <c r="K49" s="33"/>
      <c r="L49" s="51"/>
      <c r="M49" s="37"/>
      <c r="N49" s="37"/>
      <c r="O49" s="37"/>
      <c r="P49" s="30"/>
      <c r="Q49" s="30"/>
      <c r="R49" s="30"/>
      <c r="S49" s="30"/>
      <c r="T49" s="30"/>
      <c r="U49" s="30"/>
      <c r="V49" s="30"/>
      <c r="W49" s="30"/>
      <c r="X49" s="30"/>
      <c r="Y49" s="37"/>
      <c r="Z49" s="37"/>
      <c r="AA49" s="37"/>
      <c r="AB49" s="30"/>
      <c r="AC49" s="30"/>
      <c r="AD49" s="33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</row>
    <row r="50" spans="1:45" s="3" customFormat="1" ht="36.75" thickBot="1" x14ac:dyDescent="0.25">
      <c r="A50" s="43"/>
      <c r="B50" s="46"/>
      <c r="C50" s="46"/>
      <c r="D50" s="46"/>
      <c r="E50" s="46"/>
      <c r="F50" s="5" t="s">
        <v>56</v>
      </c>
      <c r="G50" s="49"/>
      <c r="H50" s="34"/>
      <c r="I50" s="34"/>
      <c r="J50" s="34"/>
      <c r="K50" s="34"/>
      <c r="L50" s="52"/>
      <c r="M50" s="38"/>
      <c r="N50" s="38"/>
      <c r="O50" s="38"/>
      <c r="P50" s="31"/>
      <c r="Q50" s="31"/>
      <c r="R50" s="31"/>
      <c r="S50" s="31"/>
      <c r="T50" s="31"/>
      <c r="U50" s="31"/>
      <c r="V50" s="31"/>
      <c r="W50" s="31"/>
      <c r="X50" s="31"/>
      <c r="Y50" s="38"/>
      <c r="Z50" s="38"/>
      <c r="AA50" s="38"/>
      <c r="AB50" s="31"/>
      <c r="AC50" s="31"/>
      <c r="AD50" s="34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</row>
    <row r="51" spans="1:45" s="3" customFormat="1" ht="60" x14ac:dyDescent="0.2">
      <c r="A51" s="63" t="s">
        <v>61</v>
      </c>
      <c r="B51" s="57" t="s">
        <v>47</v>
      </c>
      <c r="C51" s="57">
        <v>2016</v>
      </c>
      <c r="D51" s="57" t="s">
        <v>68</v>
      </c>
      <c r="E51" s="47" t="s">
        <v>62</v>
      </c>
      <c r="F51" s="18" t="s">
        <v>48</v>
      </c>
      <c r="G51" s="47" t="s">
        <v>62</v>
      </c>
      <c r="H51" s="32" t="s">
        <v>90</v>
      </c>
      <c r="I51" s="32" t="s">
        <v>62</v>
      </c>
      <c r="J51" s="57" t="s">
        <v>62</v>
      </c>
      <c r="K51" s="57" t="s">
        <v>62</v>
      </c>
      <c r="L51" s="50" t="s">
        <v>89</v>
      </c>
      <c r="M51" s="36">
        <v>759.6</v>
      </c>
      <c r="N51" s="36">
        <f>+M51*0.16</f>
        <v>121.536</v>
      </c>
      <c r="O51" s="36">
        <f>+M51+N51</f>
        <v>881.13599999999997</v>
      </c>
      <c r="P51" s="32" t="s">
        <v>62</v>
      </c>
      <c r="Q51" s="32" t="s">
        <v>62</v>
      </c>
      <c r="R51" s="32" t="s">
        <v>62</v>
      </c>
      <c r="S51" s="29" t="s">
        <v>89</v>
      </c>
      <c r="T51" s="32" t="s">
        <v>63</v>
      </c>
      <c r="U51" s="32" t="s">
        <v>63</v>
      </c>
      <c r="V51" s="57" t="s">
        <v>49</v>
      </c>
      <c r="W51" s="57" t="s">
        <v>93</v>
      </c>
      <c r="X51" s="60">
        <v>42710</v>
      </c>
      <c r="Y51" s="36">
        <v>48664.32</v>
      </c>
      <c r="Z51" s="36">
        <f>+Y51*0.16</f>
        <v>7786.2911999999997</v>
      </c>
      <c r="AA51" s="36">
        <f>+Y51+Z51</f>
        <v>56450.611199999999</v>
      </c>
      <c r="AB51" s="57" t="s">
        <v>62</v>
      </c>
      <c r="AC51" s="57" t="s">
        <v>62</v>
      </c>
      <c r="AD51" s="32" t="s">
        <v>82</v>
      </c>
      <c r="AE51" s="32" t="s">
        <v>51</v>
      </c>
      <c r="AF51" s="57" t="s">
        <v>62</v>
      </c>
      <c r="AG51" s="57" t="s">
        <v>52</v>
      </c>
      <c r="AH51" s="57" t="s">
        <v>62</v>
      </c>
      <c r="AI51" s="57" t="s">
        <v>62</v>
      </c>
      <c r="AJ51" s="57" t="s">
        <v>62</v>
      </c>
      <c r="AK51" s="57" t="s">
        <v>62</v>
      </c>
      <c r="AL51" s="57" t="s">
        <v>62</v>
      </c>
      <c r="AM51" s="57" t="s">
        <v>62</v>
      </c>
      <c r="AN51" s="57" t="s">
        <v>62</v>
      </c>
      <c r="AO51" s="57" t="s">
        <v>62</v>
      </c>
      <c r="AP51" s="57" t="s">
        <v>62</v>
      </c>
      <c r="AQ51" s="57" t="s">
        <v>62</v>
      </c>
      <c r="AR51" s="57" t="s">
        <v>62</v>
      </c>
      <c r="AS51" s="121" t="s">
        <v>62</v>
      </c>
    </row>
    <row r="52" spans="1:45" s="3" customFormat="1" ht="36" x14ac:dyDescent="0.2">
      <c r="A52" s="64"/>
      <c r="B52" s="58"/>
      <c r="C52" s="58"/>
      <c r="D52" s="58"/>
      <c r="E52" s="48"/>
      <c r="F52" s="4" t="s">
        <v>53</v>
      </c>
      <c r="G52" s="48"/>
      <c r="H52" s="33"/>
      <c r="I52" s="33"/>
      <c r="J52" s="58"/>
      <c r="K52" s="58"/>
      <c r="L52" s="51"/>
      <c r="M52" s="37"/>
      <c r="N52" s="37"/>
      <c r="O52" s="37"/>
      <c r="P52" s="33"/>
      <c r="Q52" s="33"/>
      <c r="R52" s="33"/>
      <c r="S52" s="30"/>
      <c r="T52" s="33"/>
      <c r="U52" s="33"/>
      <c r="V52" s="58"/>
      <c r="W52" s="58"/>
      <c r="X52" s="58"/>
      <c r="Y52" s="37"/>
      <c r="Z52" s="37"/>
      <c r="AA52" s="37"/>
      <c r="AB52" s="58"/>
      <c r="AC52" s="58"/>
      <c r="AD52" s="33"/>
      <c r="AE52" s="33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122"/>
    </row>
    <row r="53" spans="1:45" s="3" customFormat="1" ht="48" x14ac:dyDescent="0.2">
      <c r="A53" s="64"/>
      <c r="B53" s="58"/>
      <c r="C53" s="58"/>
      <c r="D53" s="58"/>
      <c r="E53" s="48"/>
      <c r="F53" s="4" t="s">
        <v>55</v>
      </c>
      <c r="G53" s="48"/>
      <c r="H53" s="33"/>
      <c r="I53" s="33"/>
      <c r="J53" s="58"/>
      <c r="K53" s="58"/>
      <c r="L53" s="51"/>
      <c r="M53" s="37"/>
      <c r="N53" s="37"/>
      <c r="O53" s="37"/>
      <c r="P53" s="33"/>
      <c r="Q53" s="33"/>
      <c r="R53" s="33"/>
      <c r="S53" s="30"/>
      <c r="T53" s="33"/>
      <c r="U53" s="33"/>
      <c r="V53" s="58"/>
      <c r="W53" s="58"/>
      <c r="X53" s="58"/>
      <c r="Y53" s="37"/>
      <c r="Z53" s="37"/>
      <c r="AA53" s="37"/>
      <c r="AB53" s="58"/>
      <c r="AC53" s="58"/>
      <c r="AD53" s="33"/>
      <c r="AE53" s="33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122"/>
    </row>
    <row r="54" spans="1:45" s="6" customFormat="1" ht="36.75" thickBot="1" x14ac:dyDescent="0.25">
      <c r="A54" s="65"/>
      <c r="B54" s="59"/>
      <c r="C54" s="59"/>
      <c r="D54" s="59"/>
      <c r="E54" s="49"/>
      <c r="F54" s="5" t="s">
        <v>56</v>
      </c>
      <c r="G54" s="49"/>
      <c r="H54" s="34"/>
      <c r="I54" s="34"/>
      <c r="J54" s="59"/>
      <c r="K54" s="59"/>
      <c r="L54" s="52"/>
      <c r="M54" s="38"/>
      <c r="N54" s="38"/>
      <c r="O54" s="38"/>
      <c r="P54" s="34"/>
      <c r="Q54" s="34"/>
      <c r="R54" s="34"/>
      <c r="S54" s="31"/>
      <c r="T54" s="34"/>
      <c r="U54" s="34"/>
      <c r="V54" s="59"/>
      <c r="W54" s="59"/>
      <c r="X54" s="59"/>
      <c r="Y54" s="38"/>
      <c r="Z54" s="38"/>
      <c r="AA54" s="38"/>
      <c r="AB54" s="59"/>
      <c r="AC54" s="59"/>
      <c r="AD54" s="34"/>
      <c r="AE54" s="34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123"/>
    </row>
    <row r="55" spans="1:45" s="6" customFormat="1" ht="12" x14ac:dyDescent="0.2">
      <c r="A55" s="19"/>
      <c r="B55" s="20"/>
      <c r="C55" s="20"/>
      <c r="D55" s="20"/>
      <c r="E55" s="21"/>
      <c r="F55" s="22"/>
      <c r="G55" s="21"/>
      <c r="H55" s="19"/>
      <c r="I55" s="19"/>
      <c r="J55" s="20"/>
      <c r="K55" s="20"/>
      <c r="L55" s="24"/>
      <c r="M55" s="25"/>
      <c r="N55" s="25"/>
      <c r="O55" s="25"/>
      <c r="P55" s="19"/>
      <c r="Q55" s="19"/>
      <c r="R55" s="19"/>
      <c r="S55" s="24"/>
      <c r="T55" s="19"/>
      <c r="U55" s="19"/>
      <c r="V55" s="20"/>
      <c r="W55" s="20"/>
      <c r="X55" s="20"/>
      <c r="Y55" s="25"/>
      <c r="Z55" s="25"/>
      <c r="AA55" s="25"/>
      <c r="AB55" s="20"/>
      <c r="AC55" s="20"/>
      <c r="AD55" s="19"/>
      <c r="AE55" s="19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</row>
    <row r="56" spans="1:45" x14ac:dyDescent="0.2">
      <c r="A56" s="107" t="s">
        <v>59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</row>
    <row r="57" spans="1:45" x14ac:dyDescent="0.2">
      <c r="A57" s="107" t="s">
        <v>94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</row>
    <row r="58" spans="1:45" x14ac:dyDescent="0.2">
      <c r="A58" s="107" t="s">
        <v>103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</row>
    <row r="59" spans="1:45" x14ac:dyDescent="0.2">
      <c r="A59" s="7" t="s">
        <v>60</v>
      </c>
      <c r="B59" s="7"/>
      <c r="C59" s="7"/>
      <c r="D59" s="7"/>
      <c r="E59" s="7"/>
      <c r="F59" s="7"/>
      <c r="G59" s="7"/>
      <c r="H59" s="7"/>
      <c r="I59" s="7"/>
      <c r="J59" s="8"/>
      <c r="K59" s="8"/>
    </row>
  </sheetData>
  <mergeCells count="584">
    <mergeCell ref="AE51:AE54"/>
    <mergeCell ref="AF51:AF54"/>
    <mergeCell ref="AG51:AG54"/>
    <mergeCell ref="AQ51:AQ54"/>
    <mergeCell ref="AR51:AR54"/>
    <mergeCell ref="AS51:AS54"/>
    <mergeCell ref="AH51:AH54"/>
    <mergeCell ref="AI51:AI54"/>
    <mergeCell ref="AJ51:AJ54"/>
    <mergeCell ref="AK51:AK54"/>
    <mergeCell ref="AL51:AL54"/>
    <mergeCell ref="AM51:AM54"/>
    <mergeCell ref="AN51:AN54"/>
    <mergeCell ref="AO51:AO54"/>
    <mergeCell ref="AP51:AP54"/>
    <mergeCell ref="V51:V54"/>
    <mergeCell ref="W51:W54"/>
    <mergeCell ref="X51:X54"/>
    <mergeCell ref="Y51:Y54"/>
    <mergeCell ref="Z51:Z54"/>
    <mergeCell ref="AA51:AA54"/>
    <mergeCell ref="AB51:AB54"/>
    <mergeCell ref="AC51:AC54"/>
    <mergeCell ref="AD51:AD54"/>
    <mergeCell ref="D47:D50"/>
    <mergeCell ref="E47:E50"/>
    <mergeCell ref="G47:G50"/>
    <mergeCell ref="P51:P54"/>
    <mergeCell ref="Q51:Q54"/>
    <mergeCell ref="R51:R54"/>
    <mergeCell ref="S51:S54"/>
    <mergeCell ref="T51:T54"/>
    <mergeCell ref="U51:U54"/>
    <mergeCell ref="AQ43:AQ46"/>
    <mergeCell ref="AR43:AR46"/>
    <mergeCell ref="AS43:AS46"/>
    <mergeCell ref="L47:L50"/>
    <mergeCell ref="M47:M50"/>
    <mergeCell ref="N47:N50"/>
    <mergeCell ref="O47:O50"/>
    <mergeCell ref="A51:A54"/>
    <mergeCell ref="B51:B54"/>
    <mergeCell ref="C51:C54"/>
    <mergeCell ref="D51:D54"/>
    <mergeCell ref="E51:E54"/>
    <mergeCell ref="G51:G54"/>
    <mergeCell ref="H51:H54"/>
    <mergeCell ref="I51:I54"/>
    <mergeCell ref="J51:J54"/>
    <mergeCell ref="K51:K54"/>
    <mergeCell ref="L51:L54"/>
    <mergeCell ref="M51:M54"/>
    <mergeCell ref="N51:N54"/>
    <mergeCell ref="O51:O54"/>
    <mergeCell ref="A47:A50"/>
    <mergeCell ref="B47:B50"/>
    <mergeCell ref="C47:C50"/>
    <mergeCell ref="AK39:AK42"/>
    <mergeCell ref="AL39:AL42"/>
    <mergeCell ref="AM39:AM42"/>
    <mergeCell ref="AN39:AN42"/>
    <mergeCell ref="AO39:AO42"/>
    <mergeCell ref="AP39:AP42"/>
    <mergeCell ref="AQ39:AQ42"/>
    <mergeCell ref="AR39:AR42"/>
    <mergeCell ref="AS39:AS42"/>
    <mergeCell ref="AE39:AE42"/>
    <mergeCell ref="AF39:AF42"/>
    <mergeCell ref="AG39:AG42"/>
    <mergeCell ref="AH39:AH42"/>
    <mergeCell ref="AI39:AI42"/>
    <mergeCell ref="AJ39:AJ42"/>
    <mergeCell ref="AB43:AB46"/>
    <mergeCell ref="AC43:AC46"/>
    <mergeCell ref="AD43:AD46"/>
    <mergeCell ref="AE43:AE46"/>
    <mergeCell ref="AF43:AF46"/>
    <mergeCell ref="AG43:AG46"/>
    <mergeCell ref="Y39:Y42"/>
    <mergeCell ref="Z39:Z42"/>
    <mergeCell ref="AA39:AA42"/>
    <mergeCell ref="Y43:Y46"/>
    <mergeCell ref="Z43:Z46"/>
    <mergeCell ref="AA43:AA46"/>
    <mergeCell ref="AB39:AB42"/>
    <mergeCell ref="AC39:AC42"/>
    <mergeCell ref="AD39:AD42"/>
    <mergeCell ref="AM35:AM38"/>
    <mergeCell ref="AN35:AN38"/>
    <mergeCell ref="AO35:AO38"/>
    <mergeCell ref="AP35:AP38"/>
    <mergeCell ref="AQ35:AQ38"/>
    <mergeCell ref="AR35:AR38"/>
    <mergeCell ref="AS35:AS38"/>
    <mergeCell ref="AD35:AD38"/>
    <mergeCell ref="AE35:AE38"/>
    <mergeCell ref="AF35:AF38"/>
    <mergeCell ref="AG35:AG38"/>
    <mergeCell ref="R35:R38"/>
    <mergeCell ref="S35:S38"/>
    <mergeCell ref="T35:T38"/>
    <mergeCell ref="AH35:AH38"/>
    <mergeCell ref="AI35:AI38"/>
    <mergeCell ref="AJ35:AJ38"/>
    <mergeCell ref="AK35:AK38"/>
    <mergeCell ref="AL35:AL38"/>
    <mergeCell ref="U35:U38"/>
    <mergeCell ref="V35:V38"/>
    <mergeCell ref="W35:W38"/>
    <mergeCell ref="X35:X38"/>
    <mergeCell ref="Y35:Y38"/>
    <mergeCell ref="Z35:Z38"/>
    <mergeCell ref="AA35:AA38"/>
    <mergeCell ref="AB35:AB38"/>
    <mergeCell ref="AC35:AC38"/>
    <mergeCell ref="AL31:AL34"/>
    <mergeCell ref="AM31:AM34"/>
    <mergeCell ref="AN31:AN34"/>
    <mergeCell ref="AO31:AO34"/>
    <mergeCell ref="AP31:AP34"/>
    <mergeCell ref="AQ31:AQ34"/>
    <mergeCell ref="AR31:AR34"/>
    <mergeCell ref="AS31:AS34"/>
    <mergeCell ref="A35:A38"/>
    <mergeCell ref="B35:B38"/>
    <mergeCell ref="C35:C38"/>
    <mergeCell ref="D35:D38"/>
    <mergeCell ref="E35:E38"/>
    <mergeCell ref="G35:G38"/>
    <mergeCell ref="H35:H38"/>
    <mergeCell ref="I35:I38"/>
    <mergeCell ref="J35:J38"/>
    <mergeCell ref="K35:K38"/>
    <mergeCell ref="L35:L38"/>
    <mergeCell ref="M35:M38"/>
    <mergeCell ref="N35:N38"/>
    <mergeCell ref="O35:O38"/>
    <mergeCell ref="P35:P38"/>
    <mergeCell ref="Q35:Q38"/>
    <mergeCell ref="AC31:AC34"/>
    <mergeCell ref="AD31:AD34"/>
    <mergeCell ref="AE31:AE34"/>
    <mergeCell ref="AF31:AF34"/>
    <mergeCell ref="AG31:AG34"/>
    <mergeCell ref="AH31:AH34"/>
    <mergeCell ref="AI31:AI34"/>
    <mergeCell ref="AJ31:AJ34"/>
    <mergeCell ref="AK31:AK34"/>
    <mergeCell ref="T31:T34"/>
    <mergeCell ref="U31:U34"/>
    <mergeCell ref="V31:V34"/>
    <mergeCell ref="W31:W34"/>
    <mergeCell ref="X31:X34"/>
    <mergeCell ref="Y31:Y34"/>
    <mergeCell ref="Z31:Z34"/>
    <mergeCell ref="AA31:AA34"/>
    <mergeCell ref="AB31:AB34"/>
    <mergeCell ref="AN27:AN30"/>
    <mergeCell ref="AO27:AO30"/>
    <mergeCell ref="AP27:AP30"/>
    <mergeCell ref="AQ27:AQ30"/>
    <mergeCell ref="AR27:AR30"/>
    <mergeCell ref="AS27:AS30"/>
    <mergeCell ref="A31:A34"/>
    <mergeCell ref="B31:B34"/>
    <mergeCell ref="C31:C34"/>
    <mergeCell ref="D31:D34"/>
    <mergeCell ref="E31:E34"/>
    <mergeCell ref="G31:G34"/>
    <mergeCell ref="H31:H34"/>
    <mergeCell ref="I31:I34"/>
    <mergeCell ref="J31:J34"/>
    <mergeCell ref="K31:K34"/>
    <mergeCell ref="L31:L34"/>
    <mergeCell ref="M31:M34"/>
    <mergeCell ref="N31:N34"/>
    <mergeCell ref="O31:O34"/>
    <mergeCell ref="P31:P34"/>
    <mergeCell ref="Q31:Q34"/>
    <mergeCell ref="R31:R34"/>
    <mergeCell ref="S31:S34"/>
    <mergeCell ref="AE27:AE30"/>
    <mergeCell ref="AF27:AF30"/>
    <mergeCell ref="AG27:AG30"/>
    <mergeCell ref="AH27:AH30"/>
    <mergeCell ref="AI27:AI30"/>
    <mergeCell ref="AJ27:AJ30"/>
    <mergeCell ref="AK27:AK30"/>
    <mergeCell ref="AL27:AL30"/>
    <mergeCell ref="AM27:AM30"/>
    <mergeCell ref="V27:V30"/>
    <mergeCell ref="W27:W30"/>
    <mergeCell ref="X27:X30"/>
    <mergeCell ref="Y27:Y30"/>
    <mergeCell ref="Z27:Z30"/>
    <mergeCell ref="AA27:AA30"/>
    <mergeCell ref="AB27:AB30"/>
    <mergeCell ref="AC27:AC30"/>
    <mergeCell ref="AD27:AD30"/>
    <mergeCell ref="AP19:AP22"/>
    <mergeCell ref="AQ19:AQ22"/>
    <mergeCell ref="AR19:AR22"/>
    <mergeCell ref="AS19:AS22"/>
    <mergeCell ref="A27:A30"/>
    <mergeCell ref="B27:B30"/>
    <mergeCell ref="C27:C30"/>
    <mergeCell ref="D27:D30"/>
    <mergeCell ref="E27:E30"/>
    <mergeCell ref="G27:G30"/>
    <mergeCell ref="H27:H30"/>
    <mergeCell ref="I27:I30"/>
    <mergeCell ref="J27:J30"/>
    <mergeCell ref="K27:K30"/>
    <mergeCell ref="L27:L30"/>
    <mergeCell ref="M27:M30"/>
    <mergeCell ref="N27:N30"/>
    <mergeCell ref="O27:O30"/>
    <mergeCell ref="P27:P30"/>
    <mergeCell ref="Q27:Q30"/>
    <mergeCell ref="R27:R30"/>
    <mergeCell ref="S27:S30"/>
    <mergeCell ref="T27:T30"/>
    <mergeCell ref="U27:U30"/>
    <mergeCell ref="AG19:AG22"/>
    <mergeCell ref="AH19:AH22"/>
    <mergeCell ref="AI19:AI22"/>
    <mergeCell ref="AJ19:AJ22"/>
    <mergeCell ref="AK19:AK22"/>
    <mergeCell ref="AL19:AL22"/>
    <mergeCell ref="AM19:AM22"/>
    <mergeCell ref="AN19:AN22"/>
    <mergeCell ref="AO19:AO22"/>
    <mergeCell ref="X19:X22"/>
    <mergeCell ref="Y19:Y22"/>
    <mergeCell ref="Z19:Z22"/>
    <mergeCell ref="AA19:AA22"/>
    <mergeCell ref="AB19:AB22"/>
    <mergeCell ref="AC19:AC22"/>
    <mergeCell ref="AD19:AD22"/>
    <mergeCell ref="AE19:AE22"/>
    <mergeCell ref="AF19:AF22"/>
    <mergeCell ref="K19:K22"/>
    <mergeCell ref="P19:P22"/>
    <mergeCell ref="Q19:Q22"/>
    <mergeCell ref="R19:R22"/>
    <mergeCell ref="S19:S22"/>
    <mergeCell ref="T19:T22"/>
    <mergeCell ref="U19:U22"/>
    <mergeCell ref="V19:V22"/>
    <mergeCell ref="W19:W22"/>
    <mergeCell ref="A19:A22"/>
    <mergeCell ref="B19:B22"/>
    <mergeCell ref="C19:C22"/>
    <mergeCell ref="D19:D22"/>
    <mergeCell ref="E19:E22"/>
    <mergeCell ref="G19:G22"/>
    <mergeCell ref="H19:H22"/>
    <mergeCell ref="I19:I22"/>
    <mergeCell ref="J19:J22"/>
    <mergeCell ref="P15:P18"/>
    <mergeCell ref="P7:P10"/>
    <mergeCell ref="L15:L18"/>
    <mergeCell ref="M15:M18"/>
    <mergeCell ref="N15:N18"/>
    <mergeCell ref="O15:O18"/>
    <mergeCell ref="E15:E18"/>
    <mergeCell ref="G15:G18"/>
    <mergeCell ref="H15:H18"/>
    <mergeCell ref="I15:I18"/>
    <mergeCell ref="J15:J18"/>
    <mergeCell ref="K15:K18"/>
    <mergeCell ref="Q15:Q18"/>
    <mergeCell ref="R15:R18"/>
    <mergeCell ref="S15:S18"/>
    <mergeCell ref="T15:T18"/>
    <mergeCell ref="U15:U18"/>
    <mergeCell ref="V15:V18"/>
    <mergeCell ref="W15:W18"/>
    <mergeCell ref="X15:X18"/>
    <mergeCell ref="Y15:Y18"/>
    <mergeCell ref="Z15:Z18"/>
    <mergeCell ref="AA15:AA18"/>
    <mergeCell ref="AB15:AB18"/>
    <mergeCell ref="AC15:AC18"/>
    <mergeCell ref="AM15:AM18"/>
    <mergeCell ref="AN15:AN18"/>
    <mergeCell ref="AO15:AO18"/>
    <mergeCell ref="AP15:AP18"/>
    <mergeCell ref="AQ15:AQ18"/>
    <mergeCell ref="AD15:AD18"/>
    <mergeCell ref="AE15:AE18"/>
    <mergeCell ref="AF15:AF18"/>
    <mergeCell ref="AG15:AG18"/>
    <mergeCell ref="AH15:AH18"/>
    <mergeCell ref="AI15:AI18"/>
    <mergeCell ref="AJ15:AJ18"/>
    <mergeCell ref="AK15:AK18"/>
    <mergeCell ref="AL15:AL18"/>
    <mergeCell ref="AR15:AR18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R11:AR14"/>
    <mergeCell ref="AS11:AS14"/>
    <mergeCell ref="AS15:AS18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Q7:Q10"/>
    <mergeCell ref="R7:R10"/>
    <mergeCell ref="S7:S10"/>
    <mergeCell ref="A7:A10"/>
    <mergeCell ref="B7:B10"/>
    <mergeCell ref="C7:C10"/>
    <mergeCell ref="D7:D10"/>
    <mergeCell ref="E7:E10"/>
    <mergeCell ref="G7:G10"/>
    <mergeCell ref="H7:H10"/>
    <mergeCell ref="L7:L8"/>
    <mergeCell ref="M7:M8"/>
    <mergeCell ref="N7:N8"/>
    <mergeCell ref="O7:O8"/>
    <mergeCell ref="L9:L10"/>
    <mergeCell ref="M9:M10"/>
    <mergeCell ref="N9:N10"/>
    <mergeCell ref="O9:O10"/>
    <mergeCell ref="I7:I10"/>
    <mergeCell ref="J7:J10"/>
    <mergeCell ref="K7:K10"/>
    <mergeCell ref="AQ23:AQ26"/>
    <mergeCell ref="AR23:AR26"/>
    <mergeCell ref="AS23:AS26"/>
    <mergeCell ref="AH23:AH26"/>
    <mergeCell ref="AI23:AI26"/>
    <mergeCell ref="AJ23:AJ26"/>
    <mergeCell ref="AK23:AK26"/>
    <mergeCell ref="AL23:AL26"/>
    <mergeCell ref="AM23:AM26"/>
    <mergeCell ref="AN23:AN26"/>
    <mergeCell ref="AO23:AO26"/>
    <mergeCell ref="AP23:AP26"/>
    <mergeCell ref="Y23:Y26"/>
    <mergeCell ref="Z23:Z26"/>
    <mergeCell ref="AA23:AA26"/>
    <mergeCell ref="AB23:AB26"/>
    <mergeCell ref="AC23:AC26"/>
    <mergeCell ref="A56:K56"/>
    <mergeCell ref="A57:K57"/>
    <mergeCell ref="A58:K58"/>
    <mergeCell ref="A2:AS2"/>
    <mergeCell ref="A23:A26"/>
    <mergeCell ref="B23:B26"/>
    <mergeCell ref="C23:C26"/>
    <mergeCell ref="D23:D26"/>
    <mergeCell ref="E23:E26"/>
    <mergeCell ref="G23:G26"/>
    <mergeCell ref="H23:H26"/>
    <mergeCell ref="P23:P26"/>
    <mergeCell ref="Q23:Q26"/>
    <mergeCell ref="AD23:AD26"/>
    <mergeCell ref="AE23:AE26"/>
    <mergeCell ref="AF23:AF26"/>
    <mergeCell ref="AG23:AG26"/>
    <mergeCell ref="R23:R26"/>
    <mergeCell ref="S23:S26"/>
    <mergeCell ref="T23:T26"/>
    <mergeCell ref="U23:U26"/>
    <mergeCell ref="V23:V26"/>
    <mergeCell ref="W23:W26"/>
    <mergeCell ref="X23:X26"/>
    <mergeCell ref="AS4:AS6"/>
    <mergeCell ref="I5:L5"/>
    <mergeCell ref="M5:M6"/>
    <mergeCell ref="N5:N6"/>
    <mergeCell ref="O5:O6"/>
    <mergeCell ref="X5:X6"/>
    <mergeCell ref="AL5:AL6"/>
    <mergeCell ref="AM4:AM6"/>
    <mergeCell ref="AN4:AN6"/>
    <mergeCell ref="AO4:AO6"/>
    <mergeCell ref="AP4:AP6"/>
    <mergeCell ref="AQ4:AQ6"/>
    <mergeCell ref="AR4:AR6"/>
    <mergeCell ref="AE4:AE6"/>
    <mergeCell ref="AF4:AF6"/>
    <mergeCell ref="AG4:AG6"/>
    <mergeCell ref="AH4:AI4"/>
    <mergeCell ref="AJ4:AJ6"/>
    <mergeCell ref="AK4:AK6"/>
    <mergeCell ref="Y4:Y6"/>
    <mergeCell ref="Z4:Z6"/>
    <mergeCell ref="AA4:AA6"/>
    <mergeCell ref="AB4:AB6"/>
    <mergeCell ref="AC4:AC6"/>
    <mergeCell ref="AD4:AD6"/>
    <mergeCell ref="P4:R5"/>
    <mergeCell ref="S4:S6"/>
    <mergeCell ref="T4:T6"/>
    <mergeCell ref="U4:U6"/>
    <mergeCell ref="V4:V6"/>
    <mergeCell ref="W4:W6"/>
    <mergeCell ref="A4:A6"/>
    <mergeCell ref="B4:B6"/>
    <mergeCell ref="C4:C6"/>
    <mergeCell ref="D4:D6"/>
    <mergeCell ref="E4:E6"/>
    <mergeCell ref="F4:F6"/>
    <mergeCell ref="G4:G6"/>
    <mergeCell ref="H4:H6"/>
    <mergeCell ref="I4:O4"/>
    <mergeCell ref="A15:A18"/>
    <mergeCell ref="B15:B18"/>
    <mergeCell ref="C15:C18"/>
    <mergeCell ref="D15:D18"/>
    <mergeCell ref="B11:B14"/>
    <mergeCell ref="C11:C14"/>
    <mergeCell ref="D11:D14"/>
    <mergeCell ref="G11:G14"/>
    <mergeCell ref="A11:A14"/>
    <mergeCell ref="E11:E14"/>
    <mergeCell ref="H11:H14"/>
    <mergeCell ref="I11:I14"/>
    <mergeCell ref="J11:J14"/>
    <mergeCell ref="L11:L12"/>
    <mergeCell ref="M11:M12"/>
    <mergeCell ref="N11:N12"/>
    <mergeCell ref="P11:P14"/>
    <mergeCell ref="L13:L14"/>
    <mergeCell ref="M13:M14"/>
    <mergeCell ref="N13:N14"/>
    <mergeCell ref="K11:K14"/>
    <mergeCell ref="O11:O12"/>
    <mergeCell ref="O13:O14"/>
    <mergeCell ref="Q11:Q14"/>
    <mergeCell ref="R11:R14"/>
    <mergeCell ref="S11:S14"/>
    <mergeCell ref="T11:T14"/>
    <mergeCell ref="U11:U14"/>
    <mergeCell ref="V11:V14"/>
    <mergeCell ref="W11:W14"/>
    <mergeCell ref="X11:X14"/>
    <mergeCell ref="Y11:Y14"/>
    <mergeCell ref="Z11:Z14"/>
    <mergeCell ref="AA11:AA14"/>
    <mergeCell ref="AB11:AB14"/>
    <mergeCell ref="AC11:AC14"/>
    <mergeCell ref="AD11:AD14"/>
    <mergeCell ref="AE11:AE14"/>
    <mergeCell ref="AF11:AF14"/>
    <mergeCell ref="AG11:AG14"/>
    <mergeCell ref="AH11:AH14"/>
    <mergeCell ref="AI11:AI14"/>
    <mergeCell ref="AJ11:AJ14"/>
    <mergeCell ref="AK11:AK14"/>
    <mergeCell ref="AL11:AL14"/>
    <mergeCell ref="AM11:AM14"/>
    <mergeCell ref="AN11:AN14"/>
    <mergeCell ref="AO11:AO14"/>
    <mergeCell ref="AP11:AP14"/>
    <mergeCell ref="AQ11:AQ14"/>
    <mergeCell ref="L19:L20"/>
    <mergeCell ref="M19:M20"/>
    <mergeCell ref="N19:N20"/>
    <mergeCell ref="O19:O20"/>
    <mergeCell ref="L21:L22"/>
    <mergeCell ref="M21:M22"/>
    <mergeCell ref="N21:N22"/>
    <mergeCell ref="O21:O22"/>
    <mergeCell ref="A39:A42"/>
    <mergeCell ref="B39:B42"/>
    <mergeCell ref="C39:C42"/>
    <mergeCell ref="D39:D42"/>
    <mergeCell ref="E39:E42"/>
    <mergeCell ref="G39:G42"/>
    <mergeCell ref="H39:H42"/>
    <mergeCell ref="I39:I42"/>
    <mergeCell ref="J39:J42"/>
    <mergeCell ref="K39:K42"/>
    <mergeCell ref="L39:L42"/>
    <mergeCell ref="M39:M42"/>
    <mergeCell ref="N39:N42"/>
    <mergeCell ref="O39:O42"/>
    <mergeCell ref="L25:L26"/>
    <mergeCell ref="M25:M26"/>
    <mergeCell ref="P39:P42"/>
    <mergeCell ref="Q39:Q42"/>
    <mergeCell ref="R39:R42"/>
    <mergeCell ref="S39:S42"/>
    <mergeCell ref="T39:T42"/>
    <mergeCell ref="U39:U42"/>
    <mergeCell ref="V39:V42"/>
    <mergeCell ref="W39:W42"/>
    <mergeCell ref="X39:X42"/>
    <mergeCell ref="N25:N26"/>
    <mergeCell ref="O25:O26"/>
    <mergeCell ref="A43:A46"/>
    <mergeCell ref="B43:B46"/>
    <mergeCell ref="C43:C46"/>
    <mergeCell ref="D43:D46"/>
    <mergeCell ref="E43:E46"/>
    <mergeCell ref="G43:G46"/>
    <mergeCell ref="H43:H46"/>
    <mergeCell ref="I43:I46"/>
    <mergeCell ref="J43:J46"/>
    <mergeCell ref="K43:K46"/>
    <mergeCell ref="L43:L46"/>
    <mergeCell ref="M43:M46"/>
    <mergeCell ref="N43:N46"/>
    <mergeCell ref="O43:O46"/>
    <mergeCell ref="I23:I26"/>
    <mergeCell ref="J23:J26"/>
    <mergeCell ref="K23:K26"/>
    <mergeCell ref="P43:P46"/>
    <mergeCell ref="Q43:Q46"/>
    <mergeCell ref="R43:R46"/>
    <mergeCell ref="S43:S46"/>
    <mergeCell ref="T43:T46"/>
    <mergeCell ref="U43:U46"/>
    <mergeCell ref="V43:V46"/>
    <mergeCell ref="W43:W46"/>
    <mergeCell ref="X43:X46"/>
    <mergeCell ref="AH43:AH46"/>
    <mergeCell ref="AI43:AI46"/>
    <mergeCell ref="AJ43:AJ46"/>
    <mergeCell ref="AK43:AK46"/>
    <mergeCell ref="AL43:AL46"/>
    <mergeCell ref="AM43:AM46"/>
    <mergeCell ref="AN43:AN46"/>
    <mergeCell ref="AO43:AO46"/>
    <mergeCell ref="AP43:AP46"/>
    <mergeCell ref="H47:H50"/>
    <mergeCell ref="I47:I50"/>
    <mergeCell ref="J47:J50"/>
    <mergeCell ref="K47:K50"/>
    <mergeCell ref="P47:P50"/>
    <mergeCell ref="Q47:Q50"/>
    <mergeCell ref="R47:R50"/>
    <mergeCell ref="S47:S50"/>
    <mergeCell ref="T47:T50"/>
    <mergeCell ref="U47:U50"/>
    <mergeCell ref="V47:V50"/>
    <mergeCell ref="W47:W50"/>
    <mergeCell ref="X47:X50"/>
    <mergeCell ref="Y47:Y50"/>
    <mergeCell ref="Z47:Z50"/>
    <mergeCell ref="AA47:AA50"/>
    <mergeCell ref="AB47:AB50"/>
    <mergeCell ref="AC47:AC50"/>
    <mergeCell ref="AM47:AM50"/>
    <mergeCell ref="AN47:AN50"/>
    <mergeCell ref="AO47:AO50"/>
    <mergeCell ref="AP47:AP50"/>
    <mergeCell ref="AQ47:AQ50"/>
    <mergeCell ref="AR47:AR50"/>
    <mergeCell ref="AS47:AS50"/>
    <mergeCell ref="AD47:AD50"/>
    <mergeCell ref="AE47:AE50"/>
    <mergeCell ref="AF47:AF50"/>
    <mergeCell ref="AG47:AG50"/>
    <mergeCell ref="AH47:AH50"/>
    <mergeCell ref="AI47:AI50"/>
    <mergeCell ref="AJ47:AJ50"/>
    <mergeCell ref="AK47:AK50"/>
    <mergeCell ref="AL47:AL5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Admón</dc:creator>
  <cp:lastModifiedBy>Dirección de Admón</cp:lastModifiedBy>
  <dcterms:created xsi:type="dcterms:W3CDTF">2016-05-31T15:42:38Z</dcterms:created>
  <dcterms:modified xsi:type="dcterms:W3CDTF">2017-04-24T19:26:08Z</dcterms:modified>
</cp:coreProperties>
</file>