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875" firstSheet="1" activeTab="4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F6a!$A$3:$G$155</definedName>
    <definedName name="_xlnm._FilterDatabase" localSheetId="2" hidden="1">F6b!$A$3:$G$13</definedName>
    <definedName name="_xlnm._FilterDatabase" localSheetId="3" hidden="1">F6c!$A$3:$G$79</definedName>
    <definedName name="_xlnm._FilterDatabase" localSheetId="4" hidden="1">F6d!$A$3:$G$27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"/>
  <c r="G25"/>
  <c r="G24"/>
  <c r="G23"/>
  <c r="F23"/>
  <c r="E23"/>
  <c r="D23"/>
  <c r="C23"/>
  <c r="C16" s="1"/>
  <c r="B23"/>
  <c r="G22"/>
  <c r="G21"/>
  <c r="G20"/>
  <c r="F19"/>
  <c r="E19"/>
  <c r="D19"/>
  <c r="C19"/>
  <c r="B19"/>
  <c r="G18"/>
  <c r="G17"/>
  <c r="F16"/>
  <c r="E16"/>
  <c r="D16"/>
  <c r="B16"/>
  <c r="G14"/>
  <c r="G13"/>
  <c r="G12"/>
  <c r="F11"/>
  <c r="E11"/>
  <c r="E4" s="1"/>
  <c r="E27" s="1"/>
  <c r="D11"/>
  <c r="C11"/>
  <c r="B11"/>
  <c r="G10"/>
  <c r="G9"/>
  <c r="G8"/>
  <c r="G7"/>
  <c r="F7"/>
  <c r="F4" s="1"/>
  <c r="F27" s="1"/>
  <c r="E7"/>
  <c r="D7"/>
  <c r="C7"/>
  <c r="C4" s="1"/>
  <c r="B7"/>
  <c r="B4" s="1"/>
  <c r="B27" s="1"/>
  <c r="G6"/>
  <c r="D4"/>
  <c r="D27" s="1"/>
  <c r="G77" i="3"/>
  <c r="G76"/>
  <c r="G75"/>
  <c r="G74"/>
  <c r="F73"/>
  <c r="E73"/>
  <c r="D73"/>
  <c r="G73" s="1"/>
  <c r="C73"/>
  <c r="B73"/>
  <c r="G71"/>
  <c r="G70"/>
  <c r="G69"/>
  <c r="G68"/>
  <c r="G67"/>
  <c r="G66"/>
  <c r="G65"/>
  <c r="G64"/>
  <c r="G63"/>
  <c r="F62"/>
  <c r="E62"/>
  <c r="D62"/>
  <c r="G62" s="1"/>
  <c r="C62"/>
  <c r="B62"/>
  <c r="G60"/>
  <c r="G59"/>
  <c r="G58"/>
  <c r="G57"/>
  <c r="G56"/>
  <c r="G55"/>
  <c r="G54"/>
  <c r="F53"/>
  <c r="E53"/>
  <c r="D53"/>
  <c r="G53" s="1"/>
  <c r="C53"/>
  <c r="B53"/>
  <c r="G51"/>
  <c r="G50"/>
  <c r="G49"/>
  <c r="G48"/>
  <c r="G47"/>
  <c r="G46"/>
  <c r="G45"/>
  <c r="G44"/>
  <c r="F43"/>
  <c r="F42" s="1"/>
  <c r="E43"/>
  <c r="D43"/>
  <c r="G43" s="1"/>
  <c r="C43"/>
  <c r="B43"/>
  <c r="B42" s="1"/>
  <c r="C42"/>
  <c r="G40"/>
  <c r="G39"/>
  <c r="G38"/>
  <c r="G37"/>
  <c r="F36"/>
  <c r="E36"/>
  <c r="D36"/>
  <c r="G36" s="1"/>
  <c r="C36"/>
  <c r="B36"/>
  <c r="G34"/>
  <c r="G33"/>
  <c r="G32"/>
  <c r="G31"/>
  <c r="G30"/>
  <c r="G29"/>
  <c r="G28"/>
  <c r="G27"/>
  <c r="G26"/>
  <c r="F25"/>
  <c r="E25"/>
  <c r="G25" s="1"/>
  <c r="D25"/>
  <c r="C25"/>
  <c r="B25"/>
  <c r="G23"/>
  <c r="G22"/>
  <c r="G21"/>
  <c r="G20"/>
  <c r="G19"/>
  <c r="G18"/>
  <c r="G17"/>
  <c r="F16"/>
  <c r="E16"/>
  <c r="D16"/>
  <c r="C16"/>
  <c r="B16"/>
  <c r="G13"/>
  <c r="G12"/>
  <c r="G11"/>
  <c r="G10"/>
  <c r="G9"/>
  <c r="G8"/>
  <c r="G7"/>
  <c r="F6"/>
  <c r="F5" s="1"/>
  <c r="E6"/>
  <c r="D6"/>
  <c r="C6"/>
  <c r="C5" s="1"/>
  <c r="C79" s="1"/>
  <c r="B6"/>
  <c r="B5" s="1"/>
  <c r="D5"/>
  <c r="G24" i="2"/>
  <c r="G23"/>
  <c r="G22"/>
  <c r="G21"/>
  <c r="G20"/>
  <c r="G19"/>
  <c r="G18"/>
  <c r="G17"/>
  <c r="F16"/>
  <c r="E16"/>
  <c r="D16"/>
  <c r="C16"/>
  <c r="B16"/>
  <c r="G13"/>
  <c r="G12"/>
  <c r="G11"/>
  <c r="G10"/>
  <c r="G9"/>
  <c r="G8"/>
  <c r="G7"/>
  <c r="F5"/>
  <c r="F26" s="1"/>
  <c r="E5"/>
  <c r="D5"/>
  <c r="D26" s="1"/>
  <c r="C5"/>
  <c r="C26" s="1"/>
  <c r="B5"/>
  <c r="B26" s="1"/>
  <c r="E5" i="3" l="1"/>
  <c r="B79"/>
  <c r="G19" i="4"/>
  <c r="G16" s="1"/>
  <c r="G16" i="2"/>
  <c r="F79" i="3"/>
  <c r="E26" i="2"/>
  <c r="G5"/>
  <c r="G26" s="1"/>
  <c r="G6" i="3"/>
  <c r="G5" s="1"/>
  <c r="G79" s="1"/>
  <c r="G16"/>
  <c r="E42"/>
  <c r="E79" s="1"/>
  <c r="C27" i="4"/>
  <c r="D42" i="3"/>
  <c r="G42" s="1"/>
  <c r="G11" i="4"/>
  <c r="G4" s="1"/>
  <c r="G27" l="1"/>
  <c r="D79" i="3"/>
</calcChain>
</file>

<file path=xl/sharedStrings.xml><?xml version="1.0" encoding="utf-8"?>
<sst xmlns="http://schemas.openxmlformats.org/spreadsheetml/2006/main" count="297" uniqueCount="154">
  <si>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</si>
  <si>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</si>
  <si>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</si>
  <si>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</si>
  <si>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</si>
  <si>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</si>
  <si>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</si>
  <si>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</si>
  <si>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</si>
  <si>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</si>
  <si>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</si>
  <si>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</si>
  <si>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</si>
  <si>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</si>
  <si>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</si>
  <si>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</si>
  <si>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</si>
  <si>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</si>
  <si>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</si>
  <si>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</si>
  <si>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</si>
  <si>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</si>
  <si>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</si>
  <si>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</si>
  <si>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</si>
  <si>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</si>
  <si>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</si>
  <si>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</si>
  <si>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</si>
  <si>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</si>
  <si>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</si>
  <si>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</si>
  <si>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</si>
  <si>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</si>
  <si>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</si>
  <si>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</si>
  <si>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</si>
  <si>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</si>
  <si>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</si>
  <si>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</si>
  <si>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</si>
  <si>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</si>
  <si>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</si>
  <si>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</si>
  <si>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</si>
  <si>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</si>
  <si>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</si>
  <si>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</si>
  <si>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</si>
  <si>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</si>
  <si>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</si>
  <si>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</si>
  <si>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</si>
  <si>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</si>
  <si>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</si>
  <si>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</si>
  <si>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</si>
  <si>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</si>
  <si>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</si>
  <si>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</si>
  <si>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</si>
  <si>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</si>
  <si>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</si>
  <si>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</si>
  <si>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</si>
  <si>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</si>
  <si>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</si>
  <si>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</si>
  <si>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</si>
  <si>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</si>
  <si>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</si>
  <si>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</si>
  <si>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</si>
  <si>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</si>
  <si>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</si>
  <si>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</si>
  <si>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</si>
  <si>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</si>
  <si>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</si>
  <si>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</si>
  <si>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</si>
  <si>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</si>
  <si>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</si>
  <si>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</si>
  <si>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</si>
  <si>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</si>
  <si>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</si>
  <si>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</si>
  <si>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</si>
  <si>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</si>
  <si>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</si>
  <si>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</si>
  <si>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</si>
  <si>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</si>
  <si>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</si>
  <si>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</si>
  <si>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</si>
  <si>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</si>
  <si>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</si>
  <si>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</si>
  <si>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</si>
  <si>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</si>
  <si>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</si>
  <si>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</si>
  <si>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</si>
  <si>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</si>
  <si>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</si>
  <si>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</si>
  <si>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</si>
  <si>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</si>
  <si>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</si>
  <si>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</si>
  <si>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</si>
  <si>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</si>
  <si>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</si>
  <si>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</si>
  <si>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</si>
  <si>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</si>
  <si>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</si>
  <si>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</si>
  <si>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</si>
  <si>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</si>
  <si>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</si>
  <si>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</si>
  <si>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</si>
  <si>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</si>
  <si>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</si>
  <si>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</si>
  <si>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</si>
  <si>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</si>
  <si>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</si>
  <si>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</si>
  <si>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</si>
  <si>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</si>
  <si>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</si>
  <si>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</si>
  <si>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</si>
  <si>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</si>
  <si>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</si>
  <si>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</si>
  <si>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</si>
  <si>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</si>
  <si>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</si>
  <si>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</si>
  <si>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</si>
  <si>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</si>
  <si>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</si>
  <si>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</si>
  <si>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</si>
  <si>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A. 21119-0101  DIRECCIÓN GENERAL</t>
  </si>
  <si>
    <t>INSTITUTO DE ACCESO A LA INFORMACIÓN PÚBLICA PARA EL ESTADO DE GUANAJUATO
Estado Analítico del Ejercicio del Presupuesto de Egresos Detallado - LDF
Clasificación de Servicios Personales por Categoría
Del 1 de enero al 31 de Marzo de 2017 (b)
(PESOS)</t>
  </si>
  <si>
    <t>INSTITUTO DE ACCESO A LA INFORMACIÓN PÚBLICA PARA EL ESTADO DE GUANAJUATO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- LDF
Clasificación por Objeto del Gasto (Capítulo y Concepto)
Del 1 de enero al 31 de Marzo de 2017 (b)
(PESOS)</t>
  </si>
  <si>
    <t>INSTITUTO DE ACCESO A LA INFORMACIÓN PÚBLICA PARA EL ESTADO DE GUANAJUATO
Estado Analítico del Ejercicio del Presupuesto de Egresos Detallado - LDF
Clasificación Administrativa
Del 1 de enero al 31 de Marzo de 2017 (b)
(PESOS)</t>
  </si>
  <si>
    <t>INSTITUTO DE ACCESO A LA INFORMACIÓN PÚBLICA PARA EL ESTADO DE GUANAJUATO
Estado Analítico del Ejercicio del Presupuesto de Egresos Detallado - LDF
Clasificación Funcional (Finalidad y Función)
Del 1 de enero Al 31 de Marzo de 2017 (b)
(PESOS)</t>
  </si>
</sst>
</file>

<file path=xl/styles.xml><?xml version="1.0" encoding="utf-8"?>
<styleSheet xmlns="http://schemas.openxmlformats.org/spreadsheetml/2006/main">
  <fonts count="9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indent="1"/>
    </xf>
    <xf numFmtId="4" fontId="3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4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2"/>
    </xf>
    <xf numFmtId="4" fontId="4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indent="1"/>
    </xf>
    <xf numFmtId="4" fontId="5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2"/>
    </xf>
    <xf numFmtId="4" fontId="6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ColWidth="12" defaultRowHeight="11.25"/>
  <cols>
    <col min="1" max="16384" width="12" style="43"/>
  </cols>
  <sheetData>
    <row r="1" spans="1:2">
      <c r="A1" s="42"/>
      <c r="B1" s="42"/>
    </row>
    <row r="2020" spans="1:1">
      <c r="A2020" s="44" t="s">
        <v>148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5"/>
  <sheetViews>
    <sheetView topLeftCell="A139" workbookViewId="0">
      <selection activeCell="A8" sqref="A8"/>
    </sheetView>
  </sheetViews>
  <sheetFormatPr baseColWidth="10" defaultColWidth="12" defaultRowHeight="12.75"/>
  <cols>
    <col min="1" max="1" width="90.83203125" style="1" customWidth="1"/>
    <col min="2" max="7" width="16.83203125" style="1" customWidth="1"/>
    <col min="8" max="16384" width="12" style="1"/>
  </cols>
  <sheetData>
    <row r="1" spans="1:7" ht="83.25" customHeight="1">
      <c r="A1" s="45" t="s">
        <v>151</v>
      </c>
      <c r="B1" s="46"/>
      <c r="C1" s="46"/>
      <c r="D1" s="46"/>
      <c r="E1" s="46"/>
      <c r="F1" s="46"/>
      <c r="G1" s="47"/>
    </row>
    <row r="2" spans="1:7">
      <c r="A2" s="2"/>
      <c r="B2" s="48" t="s">
        <v>0</v>
      </c>
      <c r="C2" s="48"/>
      <c r="D2" s="48"/>
      <c r="E2" s="48"/>
      <c r="F2" s="48"/>
      <c r="G2" s="2"/>
    </row>
    <row r="3" spans="1:7" ht="22.5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>
      <c r="A4" s="6" t="s">
        <v>8</v>
      </c>
      <c r="B4" s="7">
        <v>32423556.369999997</v>
      </c>
      <c r="C4" s="7">
        <v>443472.60999999987</v>
      </c>
      <c r="D4" s="7">
        <v>32867028.979999997</v>
      </c>
      <c r="E4" s="7">
        <v>3942181.5299999993</v>
      </c>
      <c r="F4" s="7">
        <v>3942181.5299999993</v>
      </c>
      <c r="G4" s="7">
        <v>28924847.449999999</v>
      </c>
    </row>
    <row r="5" spans="1:7">
      <c r="A5" s="8" t="s">
        <v>9</v>
      </c>
      <c r="B5" s="9">
        <v>20963747.899999999</v>
      </c>
      <c r="C5" s="9">
        <v>435647.3899999999</v>
      </c>
      <c r="D5" s="9">
        <v>21399395.289999999</v>
      </c>
      <c r="E5" s="9">
        <v>3506565.6599999997</v>
      </c>
      <c r="F5" s="9">
        <v>3506565.6599999997</v>
      </c>
      <c r="G5" s="9">
        <v>17892829.629999999</v>
      </c>
    </row>
    <row r="6" spans="1:7">
      <c r="A6" s="10" t="s">
        <v>10</v>
      </c>
      <c r="B6" s="11">
        <v>5181492</v>
      </c>
      <c r="C6" s="11">
        <v>137860.35999999999</v>
      </c>
      <c r="D6" s="11">
        <v>5319352.3600000003</v>
      </c>
      <c r="E6" s="11">
        <v>1055327.0999999999</v>
      </c>
      <c r="F6" s="11">
        <v>1055327.0999999999</v>
      </c>
      <c r="G6" s="11">
        <v>4264025.2600000007</v>
      </c>
    </row>
    <row r="7" spans="1:7">
      <c r="A7" s="10" t="s">
        <v>11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</row>
    <row r="8" spans="1:7">
      <c r="A8" s="10" t="s">
        <v>12</v>
      </c>
      <c r="B8" s="11">
        <v>7437188</v>
      </c>
      <c r="C8" s="11">
        <v>178190.55000000002</v>
      </c>
      <c r="D8" s="11">
        <v>7615378.5499999998</v>
      </c>
      <c r="E8" s="11">
        <v>997932.41</v>
      </c>
      <c r="F8" s="11">
        <v>997932.41</v>
      </c>
      <c r="G8" s="11">
        <v>6617446.1399999997</v>
      </c>
    </row>
    <row r="9" spans="1:7">
      <c r="A9" s="10" t="s">
        <v>13</v>
      </c>
      <c r="B9" s="11">
        <v>1742330.56</v>
      </c>
      <c r="C9" s="11">
        <v>38420.480000000003</v>
      </c>
      <c r="D9" s="11">
        <v>1780751.04</v>
      </c>
      <c r="E9" s="11">
        <v>349145.13</v>
      </c>
      <c r="F9" s="11">
        <v>349145.13</v>
      </c>
      <c r="G9" s="11">
        <v>1431605.9100000001</v>
      </c>
    </row>
    <row r="10" spans="1:7">
      <c r="A10" s="10" t="s">
        <v>14</v>
      </c>
      <c r="B10" s="11">
        <v>5091218.34</v>
      </c>
      <c r="C10" s="11">
        <v>418322.51999999996</v>
      </c>
      <c r="D10" s="11">
        <v>5509540.8599999994</v>
      </c>
      <c r="E10" s="11">
        <v>1104161.02</v>
      </c>
      <c r="F10" s="11">
        <v>1104161.02</v>
      </c>
      <c r="G10" s="11">
        <v>4405379.84</v>
      </c>
    </row>
    <row r="11" spans="1:7">
      <c r="A11" s="10" t="s">
        <v>15</v>
      </c>
      <c r="B11" s="11">
        <v>1485269</v>
      </c>
      <c r="C11" s="11">
        <v>-337300</v>
      </c>
      <c r="D11" s="11">
        <v>1147969</v>
      </c>
      <c r="E11" s="11">
        <v>0</v>
      </c>
      <c r="F11" s="11">
        <v>0</v>
      </c>
      <c r="G11" s="11">
        <v>1147969</v>
      </c>
    </row>
    <row r="12" spans="1:7">
      <c r="A12" s="10" t="s">
        <v>16</v>
      </c>
      <c r="B12" s="11">
        <v>26250</v>
      </c>
      <c r="C12" s="11">
        <v>153.48000000000002</v>
      </c>
      <c r="D12" s="11">
        <v>26403.48</v>
      </c>
      <c r="E12" s="11">
        <v>0</v>
      </c>
      <c r="F12" s="11">
        <v>0</v>
      </c>
      <c r="G12" s="11">
        <v>26403.48</v>
      </c>
    </row>
    <row r="13" spans="1:7">
      <c r="A13" s="8" t="s">
        <v>17</v>
      </c>
      <c r="B13" s="9">
        <v>543947.78</v>
      </c>
      <c r="C13" s="9">
        <v>0</v>
      </c>
      <c r="D13" s="9">
        <v>543947.78</v>
      </c>
      <c r="E13" s="9">
        <v>93138.739999999991</v>
      </c>
      <c r="F13" s="9">
        <v>93138.739999999991</v>
      </c>
      <c r="G13" s="9">
        <v>450809.04000000004</v>
      </c>
    </row>
    <row r="14" spans="1:7">
      <c r="A14" s="10" t="s">
        <v>18</v>
      </c>
      <c r="B14" s="11">
        <v>124795.55</v>
      </c>
      <c r="C14" s="11">
        <v>0</v>
      </c>
      <c r="D14" s="11">
        <v>124795.55</v>
      </c>
      <c r="E14" s="11">
        <v>43062.67</v>
      </c>
      <c r="F14" s="11">
        <v>43062.67</v>
      </c>
      <c r="G14" s="11">
        <v>81732.88</v>
      </c>
    </row>
    <row r="15" spans="1:7">
      <c r="A15" s="10" t="s">
        <v>19</v>
      </c>
      <c r="B15" s="11">
        <v>4070</v>
      </c>
      <c r="C15" s="11">
        <v>0</v>
      </c>
      <c r="D15" s="11">
        <v>4070</v>
      </c>
      <c r="E15" s="11">
        <v>100</v>
      </c>
      <c r="F15" s="11">
        <v>100</v>
      </c>
      <c r="G15" s="11">
        <v>3970</v>
      </c>
    </row>
    <row r="16" spans="1:7">
      <c r="A16" s="10" t="s">
        <v>20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1:7">
      <c r="A17" s="10" t="s">
        <v>21</v>
      </c>
      <c r="B17" s="11">
        <v>6534</v>
      </c>
      <c r="C17" s="11">
        <v>0</v>
      </c>
      <c r="D17" s="11">
        <v>6534</v>
      </c>
      <c r="E17" s="11">
        <v>500</v>
      </c>
      <c r="F17" s="11">
        <v>500</v>
      </c>
      <c r="G17" s="11">
        <v>6034</v>
      </c>
    </row>
    <row r="18" spans="1:7">
      <c r="A18" s="10" t="s">
        <v>22</v>
      </c>
      <c r="B18" s="11">
        <v>1100</v>
      </c>
      <c r="C18" s="11">
        <v>0</v>
      </c>
      <c r="D18" s="11">
        <v>1100</v>
      </c>
      <c r="E18" s="11">
        <v>1097.5</v>
      </c>
      <c r="F18" s="11">
        <v>1097.5</v>
      </c>
      <c r="G18" s="11">
        <v>2.5</v>
      </c>
    </row>
    <row r="19" spans="1:7">
      <c r="A19" s="10" t="s">
        <v>23</v>
      </c>
      <c r="B19" s="11">
        <v>392633.52</v>
      </c>
      <c r="C19" s="11">
        <v>0</v>
      </c>
      <c r="D19" s="11">
        <v>392633.52</v>
      </c>
      <c r="E19" s="11">
        <v>48244.57</v>
      </c>
      <c r="F19" s="11">
        <v>48244.57</v>
      </c>
      <c r="G19" s="11">
        <v>344388.95</v>
      </c>
    </row>
    <row r="20" spans="1:7">
      <c r="A20" s="10" t="s">
        <v>24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1" spans="1:7">
      <c r="A21" s="10" t="s">
        <v>25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</row>
    <row r="22" spans="1:7">
      <c r="A22" s="10" t="s">
        <v>26</v>
      </c>
      <c r="B22" s="11">
        <v>14814.71</v>
      </c>
      <c r="C22" s="11">
        <v>0</v>
      </c>
      <c r="D22" s="11">
        <v>14814.71</v>
      </c>
      <c r="E22" s="11">
        <v>134</v>
      </c>
      <c r="F22" s="11">
        <v>134</v>
      </c>
      <c r="G22" s="11">
        <v>14680.71</v>
      </c>
    </row>
    <row r="23" spans="1:7">
      <c r="A23" s="8" t="s">
        <v>27</v>
      </c>
      <c r="B23" s="9">
        <v>10023575.199999999</v>
      </c>
      <c r="C23" s="9">
        <v>263025.21999999997</v>
      </c>
      <c r="D23" s="9">
        <v>10286600.419999998</v>
      </c>
      <c r="E23" s="9">
        <v>337172.64999999997</v>
      </c>
      <c r="F23" s="9">
        <v>337172.64999999997</v>
      </c>
      <c r="G23" s="9">
        <v>9949427.7699999977</v>
      </c>
    </row>
    <row r="24" spans="1:7">
      <c r="A24" s="10" t="s">
        <v>28</v>
      </c>
      <c r="B24" s="11">
        <v>469966.89999999997</v>
      </c>
      <c r="C24" s="11">
        <v>0</v>
      </c>
      <c r="D24" s="11">
        <v>469966.89999999997</v>
      </c>
      <c r="E24" s="11">
        <v>60992.81</v>
      </c>
      <c r="F24" s="11">
        <v>60992.81</v>
      </c>
      <c r="G24" s="11">
        <v>408974.08999999997</v>
      </c>
    </row>
    <row r="25" spans="1:7">
      <c r="A25" s="10" t="s">
        <v>29</v>
      </c>
      <c r="B25" s="11">
        <v>1392966.01</v>
      </c>
      <c r="C25" s="11">
        <v>10000</v>
      </c>
      <c r="D25" s="11">
        <v>1402966.01</v>
      </c>
      <c r="E25" s="11">
        <v>394.63</v>
      </c>
      <c r="F25" s="11">
        <v>394.63</v>
      </c>
      <c r="G25" s="11">
        <v>1402571.3800000001</v>
      </c>
    </row>
    <row r="26" spans="1:7">
      <c r="A26" s="10" t="s">
        <v>30</v>
      </c>
      <c r="B26" s="11">
        <v>1056960.8999999999</v>
      </c>
      <c r="C26" s="11">
        <v>249400</v>
      </c>
      <c r="D26" s="11">
        <v>1306360.8999999999</v>
      </c>
      <c r="E26" s="11">
        <v>45631.600000000006</v>
      </c>
      <c r="F26" s="11">
        <v>45631.600000000006</v>
      </c>
      <c r="G26" s="11">
        <v>1260729.2999999998</v>
      </c>
    </row>
    <row r="27" spans="1:7">
      <c r="A27" s="10" t="s">
        <v>31</v>
      </c>
      <c r="B27" s="11">
        <v>115236</v>
      </c>
      <c r="C27" s="11">
        <v>0</v>
      </c>
      <c r="D27" s="11">
        <v>115236</v>
      </c>
      <c r="E27" s="11">
        <v>0</v>
      </c>
      <c r="F27" s="11">
        <v>0</v>
      </c>
      <c r="G27" s="11">
        <v>115236</v>
      </c>
    </row>
    <row r="28" spans="1:7">
      <c r="A28" s="10" t="s">
        <v>32</v>
      </c>
      <c r="B28" s="11">
        <v>737906.22000000009</v>
      </c>
      <c r="C28" s="11">
        <v>0</v>
      </c>
      <c r="D28" s="11">
        <v>737906.22000000009</v>
      </c>
      <c r="E28" s="11">
        <v>47740.14</v>
      </c>
      <c r="F28" s="11">
        <v>47740.14</v>
      </c>
      <c r="G28" s="11">
        <v>690166.08000000007</v>
      </c>
    </row>
    <row r="29" spans="1:7">
      <c r="A29" s="10" t="s">
        <v>33</v>
      </c>
      <c r="B29" s="11">
        <v>5171540</v>
      </c>
      <c r="C29" s="11">
        <v>0</v>
      </c>
      <c r="D29" s="11">
        <v>5171540</v>
      </c>
      <c r="E29" s="11">
        <v>0</v>
      </c>
      <c r="F29" s="11">
        <v>0</v>
      </c>
      <c r="G29" s="11">
        <v>5171540</v>
      </c>
    </row>
    <row r="30" spans="1:7">
      <c r="A30" s="10" t="s">
        <v>34</v>
      </c>
      <c r="B30" s="11">
        <v>196387.41</v>
      </c>
      <c r="C30" s="11">
        <v>0</v>
      </c>
      <c r="D30" s="11">
        <v>196387.41</v>
      </c>
      <c r="E30" s="11">
        <v>38576.47</v>
      </c>
      <c r="F30" s="11">
        <v>38576.47</v>
      </c>
      <c r="G30" s="11">
        <v>157810.94</v>
      </c>
    </row>
    <row r="31" spans="1:7">
      <c r="A31" s="10" t="s">
        <v>35</v>
      </c>
      <c r="B31" s="11">
        <v>541691.96</v>
      </c>
      <c r="C31" s="11">
        <v>-10000</v>
      </c>
      <c r="D31" s="11">
        <v>531691.96</v>
      </c>
      <c r="E31" s="11">
        <v>85097.58</v>
      </c>
      <c r="F31" s="11">
        <v>85097.58</v>
      </c>
      <c r="G31" s="11">
        <v>446594.37999999995</v>
      </c>
    </row>
    <row r="32" spans="1:7">
      <c r="A32" s="10" t="s">
        <v>36</v>
      </c>
      <c r="B32" s="11">
        <v>340919.8</v>
      </c>
      <c r="C32" s="11">
        <v>13625.22</v>
      </c>
      <c r="D32" s="11">
        <v>354545.01999999996</v>
      </c>
      <c r="E32" s="11">
        <v>58739.42</v>
      </c>
      <c r="F32" s="11">
        <v>58739.42</v>
      </c>
      <c r="G32" s="11">
        <v>295805.59999999998</v>
      </c>
    </row>
    <row r="33" spans="1:7">
      <c r="A33" s="8" t="s">
        <v>37</v>
      </c>
      <c r="B33" s="9">
        <v>139693.49</v>
      </c>
      <c r="C33" s="9">
        <v>0</v>
      </c>
      <c r="D33" s="9">
        <v>139693.49</v>
      </c>
      <c r="E33" s="9">
        <v>5304.48</v>
      </c>
      <c r="F33" s="9">
        <v>5304.48</v>
      </c>
      <c r="G33" s="9">
        <v>134389.00999999998</v>
      </c>
    </row>
    <row r="34" spans="1:7">
      <c r="A34" s="10" t="s">
        <v>38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</row>
    <row r="35" spans="1:7">
      <c r="A35" s="10" t="s">
        <v>39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>
      <c r="A36" s="10" t="s">
        <v>40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</row>
    <row r="37" spans="1:7">
      <c r="A37" s="10" t="s">
        <v>41</v>
      </c>
      <c r="B37" s="11">
        <v>47520</v>
      </c>
      <c r="C37" s="11">
        <v>0</v>
      </c>
      <c r="D37" s="11">
        <v>47520</v>
      </c>
      <c r="E37" s="11">
        <v>0</v>
      </c>
      <c r="F37" s="11">
        <v>0</v>
      </c>
      <c r="G37" s="11">
        <v>47520</v>
      </c>
    </row>
    <row r="38" spans="1:7">
      <c r="A38" s="10" t="s">
        <v>42</v>
      </c>
      <c r="B38" s="11">
        <v>92173.49</v>
      </c>
      <c r="C38" s="11">
        <v>0</v>
      </c>
      <c r="D38" s="11">
        <v>92173.49</v>
      </c>
      <c r="E38" s="11">
        <v>5304.48</v>
      </c>
      <c r="F38" s="11">
        <v>5304.48</v>
      </c>
      <c r="G38" s="11">
        <v>86869.010000000009</v>
      </c>
    </row>
    <row r="39" spans="1:7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</row>
    <row r="40" spans="1:7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</row>
    <row r="41" spans="1:7">
      <c r="A41" s="10" t="s">
        <v>45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</row>
    <row r="42" spans="1:7">
      <c r="A42" s="10" t="s">
        <v>46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</row>
    <row r="43" spans="1:7">
      <c r="A43" s="8" t="s">
        <v>47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</row>
    <row r="44" spans="1:7">
      <c r="A44" s="10" t="s">
        <v>48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</row>
    <row r="45" spans="1:7">
      <c r="A45" s="10" t="s">
        <v>49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</row>
    <row r="46" spans="1:7">
      <c r="A46" s="10" t="s">
        <v>50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</row>
    <row r="47" spans="1:7">
      <c r="A47" s="10" t="s">
        <v>51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</row>
    <row r="48" spans="1:7">
      <c r="A48" s="10" t="s">
        <v>52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</row>
    <row r="49" spans="1:7">
      <c r="A49" s="10" t="s">
        <v>53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</row>
    <row r="50" spans="1:7">
      <c r="A50" s="10" t="s">
        <v>54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</row>
    <row r="51" spans="1:7">
      <c r="A51" s="10" t="s">
        <v>55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</row>
    <row r="52" spans="1:7">
      <c r="A52" s="10" t="s">
        <v>56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</row>
    <row r="53" spans="1:7">
      <c r="A53" s="8" t="s">
        <v>57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</row>
    <row r="54" spans="1:7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</row>
    <row r="55" spans="1:7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</row>
    <row r="56" spans="1:7">
      <c r="A56" s="10" t="s">
        <v>60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</row>
    <row r="57" spans="1:7">
      <c r="A57" s="8" t="s">
        <v>61</v>
      </c>
      <c r="B57" s="9">
        <v>752592</v>
      </c>
      <c r="C57" s="9">
        <v>-255200</v>
      </c>
      <c r="D57" s="9">
        <v>497392</v>
      </c>
      <c r="E57" s="9">
        <v>0</v>
      </c>
      <c r="F57" s="9">
        <v>0</v>
      </c>
      <c r="G57" s="9">
        <v>497392</v>
      </c>
    </row>
    <row r="58" spans="1:7">
      <c r="A58" s="10" t="s">
        <v>62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</row>
    <row r="59" spans="1:7">
      <c r="A59" s="10" t="s">
        <v>63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</row>
    <row r="60" spans="1:7">
      <c r="A60" s="10" t="s">
        <v>64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</row>
    <row r="61" spans="1:7">
      <c r="A61" s="10" t="s">
        <v>65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</row>
    <row r="62" spans="1:7">
      <c r="A62" s="10" t="s">
        <v>66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</row>
    <row r="63" spans="1:7">
      <c r="A63" s="10" t="s">
        <v>67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</row>
    <row r="64" spans="1:7">
      <c r="A64" s="10" t="s">
        <v>68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</row>
    <row r="65" spans="1:7">
      <c r="A65" s="10" t="s">
        <v>69</v>
      </c>
      <c r="B65" s="11">
        <v>752592</v>
      </c>
      <c r="C65" s="11">
        <v>-255200</v>
      </c>
      <c r="D65" s="11">
        <v>497392</v>
      </c>
      <c r="E65" s="11">
        <v>0</v>
      </c>
      <c r="F65" s="11">
        <v>0</v>
      </c>
      <c r="G65" s="11">
        <v>497392</v>
      </c>
    </row>
    <row r="66" spans="1:7">
      <c r="A66" s="8" t="s">
        <v>70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</row>
    <row r="67" spans="1:7">
      <c r="A67" s="10" t="s">
        <v>71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</row>
    <row r="68" spans="1:7">
      <c r="A68" s="10" t="s">
        <v>72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>
      <c r="A69" s="10" t="s">
        <v>73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</row>
    <row r="70" spans="1:7">
      <c r="A70" s="8" t="s">
        <v>74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</row>
    <row r="71" spans="1:7">
      <c r="A71" s="10" t="s">
        <v>75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</row>
    <row r="72" spans="1:7">
      <c r="A72" s="10" t="s">
        <v>76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</row>
    <row r="73" spans="1:7">
      <c r="A73" s="10" t="s">
        <v>77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</row>
    <row r="74" spans="1:7">
      <c r="A74" s="10" t="s">
        <v>78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</row>
    <row r="75" spans="1:7">
      <c r="A75" s="10" t="s">
        <v>79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</row>
    <row r="76" spans="1:7">
      <c r="A76" s="10" t="s">
        <v>80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</row>
    <row r="77" spans="1:7">
      <c r="A77" s="10" t="s">
        <v>81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82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</row>
    <row r="80" spans="1:7">
      <c r="A80" s="14" t="s">
        <v>9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</row>
    <row r="81" spans="1:7">
      <c r="A81" s="15" t="s">
        <v>10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</row>
    <row r="82" spans="1:7">
      <c r="A82" s="15" t="s">
        <v>11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</row>
    <row r="83" spans="1:7">
      <c r="A83" s="15" t="s">
        <v>12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</row>
    <row r="84" spans="1:7">
      <c r="A84" s="15" t="s">
        <v>13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</row>
    <row r="85" spans="1:7">
      <c r="A85" s="15" t="s">
        <v>14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</row>
    <row r="86" spans="1:7">
      <c r="A86" s="15" t="s">
        <v>15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</row>
    <row r="87" spans="1:7">
      <c r="A87" s="15" t="s">
        <v>16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</row>
    <row r="88" spans="1:7">
      <c r="A88" s="14" t="s">
        <v>17</v>
      </c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</row>
    <row r="89" spans="1:7">
      <c r="A89" s="15" t="s">
        <v>18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</row>
    <row r="90" spans="1:7">
      <c r="A90" s="15" t="s">
        <v>19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</row>
    <row r="91" spans="1:7">
      <c r="A91" s="15" t="s">
        <v>20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</row>
    <row r="92" spans="1:7">
      <c r="A92" s="15" t="s">
        <v>21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</row>
    <row r="93" spans="1:7">
      <c r="A93" s="15" t="s">
        <v>22</v>
      </c>
      <c r="B93" s="16">
        <v>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</row>
    <row r="94" spans="1:7">
      <c r="A94" s="15" t="s">
        <v>23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</row>
    <row r="95" spans="1:7">
      <c r="A95" s="15" t="s">
        <v>24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</row>
    <row r="96" spans="1:7">
      <c r="A96" s="15" t="s">
        <v>25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</row>
    <row r="97" spans="1:7">
      <c r="A97" s="15" t="s">
        <v>26</v>
      </c>
      <c r="B97" s="16">
        <v>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</row>
    <row r="98" spans="1:7">
      <c r="A98" s="14" t="s">
        <v>27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</row>
    <row r="99" spans="1:7">
      <c r="A99" s="15" t="s">
        <v>28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</row>
    <row r="100" spans="1:7">
      <c r="A100" s="15" t="s">
        <v>29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</row>
    <row r="101" spans="1:7">
      <c r="A101" s="15" t="s">
        <v>30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</row>
    <row r="102" spans="1:7">
      <c r="A102" s="15" t="s">
        <v>31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</row>
    <row r="103" spans="1:7">
      <c r="A103" s="15" t="s">
        <v>32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</row>
    <row r="104" spans="1:7">
      <c r="A104" s="15" t="s">
        <v>33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</row>
    <row r="105" spans="1:7">
      <c r="A105" s="15" t="s">
        <v>34</v>
      </c>
      <c r="B105" s="16">
        <v>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</row>
    <row r="106" spans="1:7">
      <c r="A106" s="15" t="s">
        <v>35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</row>
    <row r="107" spans="1:7">
      <c r="A107" s="15" t="s">
        <v>36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</row>
    <row r="108" spans="1:7">
      <c r="A108" s="14" t="s">
        <v>37</v>
      </c>
      <c r="B108" s="13">
        <v>0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</row>
    <row r="109" spans="1:7">
      <c r="A109" s="15" t="s">
        <v>38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</row>
    <row r="110" spans="1:7">
      <c r="A110" s="15" t="s">
        <v>39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</row>
    <row r="111" spans="1:7">
      <c r="A111" s="15" t="s">
        <v>40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</row>
    <row r="112" spans="1:7">
      <c r="A112" s="15" t="s">
        <v>41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</row>
    <row r="113" spans="1:7">
      <c r="A113" s="15" t="s">
        <v>42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</row>
    <row r="114" spans="1:7">
      <c r="A114" s="15" t="s">
        <v>43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</row>
    <row r="115" spans="1:7">
      <c r="A115" s="15" t="s">
        <v>44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</row>
    <row r="116" spans="1:7">
      <c r="A116" s="15" t="s">
        <v>45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</row>
    <row r="117" spans="1:7">
      <c r="A117" s="15" t="s">
        <v>46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</row>
    <row r="118" spans="1:7">
      <c r="A118" s="14" t="s">
        <v>47</v>
      </c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</row>
    <row r="119" spans="1:7">
      <c r="A119" s="15" t="s">
        <v>48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</row>
    <row r="120" spans="1:7">
      <c r="A120" s="15" t="s">
        <v>49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</row>
    <row r="121" spans="1:7">
      <c r="A121" s="15" t="s">
        <v>50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</row>
    <row r="122" spans="1:7">
      <c r="A122" s="15" t="s">
        <v>51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</row>
    <row r="123" spans="1:7">
      <c r="A123" s="15" t="s">
        <v>52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</row>
    <row r="124" spans="1:7">
      <c r="A124" s="15" t="s">
        <v>53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</row>
    <row r="125" spans="1:7">
      <c r="A125" s="15" t="s">
        <v>54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</row>
    <row r="126" spans="1:7">
      <c r="A126" s="15" t="s">
        <v>55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</row>
    <row r="127" spans="1:7">
      <c r="A127" s="15" t="s">
        <v>56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</row>
    <row r="128" spans="1:7">
      <c r="A128" s="14" t="s">
        <v>57</v>
      </c>
      <c r="B128" s="13">
        <v>0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</row>
    <row r="129" spans="1:7">
      <c r="A129" s="15" t="s">
        <v>58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</row>
    <row r="130" spans="1:7">
      <c r="A130" s="15" t="s">
        <v>59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</row>
    <row r="131" spans="1:7">
      <c r="A131" s="15" t="s">
        <v>60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</row>
    <row r="132" spans="1:7">
      <c r="A132" s="14" t="s">
        <v>61</v>
      </c>
      <c r="B132" s="13">
        <v>0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</row>
    <row r="133" spans="1:7">
      <c r="A133" s="15" t="s">
        <v>62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</row>
    <row r="134" spans="1:7">
      <c r="A134" s="15" t="s">
        <v>63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</row>
    <row r="135" spans="1:7">
      <c r="A135" s="15" t="s">
        <v>64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</row>
    <row r="136" spans="1:7">
      <c r="A136" s="15" t="s">
        <v>65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</row>
    <row r="137" spans="1:7">
      <c r="A137" s="15" t="s">
        <v>66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</row>
    <row r="138" spans="1:7">
      <c r="A138" s="15" t="s">
        <v>67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</row>
    <row r="139" spans="1:7">
      <c r="A139" s="15" t="s">
        <v>68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</row>
    <row r="140" spans="1:7">
      <c r="A140" s="15" t="s">
        <v>69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</row>
    <row r="141" spans="1:7">
      <c r="A141" s="14" t="s">
        <v>70</v>
      </c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</row>
    <row r="142" spans="1:7">
      <c r="A142" s="15" t="s">
        <v>71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</row>
    <row r="143" spans="1:7">
      <c r="A143" s="15" t="s">
        <v>72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</row>
    <row r="144" spans="1:7">
      <c r="A144" s="15" t="s">
        <v>73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</row>
    <row r="145" spans="1:7">
      <c r="A145" s="14" t="s">
        <v>74</v>
      </c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</row>
    <row r="146" spans="1:7">
      <c r="A146" s="15" t="s">
        <v>75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</row>
    <row r="147" spans="1:7">
      <c r="A147" s="15" t="s">
        <v>76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</row>
    <row r="148" spans="1:7">
      <c r="A148" s="15" t="s">
        <v>77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</row>
    <row r="149" spans="1:7">
      <c r="A149" s="15" t="s">
        <v>78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</row>
    <row r="150" spans="1:7">
      <c r="A150" s="15" t="s">
        <v>79</v>
      </c>
      <c r="B150" s="16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</row>
    <row r="151" spans="1:7">
      <c r="A151" s="15" t="s">
        <v>80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</row>
    <row r="152" spans="1:7">
      <c r="A152" s="15" t="s">
        <v>81</v>
      </c>
      <c r="B152" s="16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</row>
    <row r="153" spans="1:7" ht="5.0999999999999996" customHeight="1">
      <c r="A153" s="14"/>
      <c r="B153" s="16"/>
      <c r="C153" s="16"/>
      <c r="D153" s="16"/>
      <c r="E153" s="16"/>
      <c r="F153" s="16"/>
      <c r="G153" s="16"/>
    </row>
    <row r="154" spans="1:7">
      <c r="A154" s="12" t="s">
        <v>83</v>
      </c>
      <c r="B154" s="13">
        <v>32423556.369999997</v>
      </c>
      <c r="C154" s="13">
        <v>443472.60999999987</v>
      </c>
      <c r="D154" s="13">
        <v>32867028.979999997</v>
      </c>
      <c r="E154" s="13">
        <v>3942181.5299999993</v>
      </c>
      <c r="F154" s="13">
        <v>3942181.5299999993</v>
      </c>
      <c r="G154" s="13">
        <v>28924847.449999999</v>
      </c>
    </row>
    <row r="155" spans="1:7" ht="5.0999999999999996" customHeight="1">
      <c r="A155" s="17"/>
      <c r="B155" s="18"/>
      <c r="C155" s="18"/>
      <c r="D155" s="18"/>
      <c r="E155" s="18"/>
      <c r="F155" s="18"/>
      <c r="G155" s="18"/>
    </row>
  </sheetData>
  <mergeCells count="2">
    <mergeCell ref="A1:G1"/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7"/>
  <sheetViews>
    <sheetView topLeftCell="A22" workbookViewId="0">
      <selection activeCell="A9" sqref="A9"/>
    </sheetView>
  </sheetViews>
  <sheetFormatPr baseColWidth="10" defaultColWidth="12" defaultRowHeight="11.25"/>
  <cols>
    <col min="1" max="1" width="45.83203125" style="19" customWidth="1"/>
    <col min="2" max="7" width="16.83203125" style="19" customWidth="1"/>
    <col min="8" max="16384" width="12" style="19"/>
  </cols>
  <sheetData>
    <row r="1" spans="1:7" ht="56.1" customHeight="1">
      <c r="A1" s="49" t="s">
        <v>152</v>
      </c>
      <c r="B1" s="50"/>
      <c r="C1" s="50"/>
      <c r="D1" s="50"/>
      <c r="E1" s="50"/>
      <c r="F1" s="50"/>
      <c r="G1" s="51"/>
    </row>
    <row r="2" spans="1:7">
      <c r="A2" s="20"/>
      <c r="B2" s="52" t="s">
        <v>0</v>
      </c>
      <c r="C2" s="52"/>
      <c r="D2" s="52"/>
      <c r="E2" s="52"/>
      <c r="F2" s="52"/>
      <c r="G2" s="20"/>
    </row>
    <row r="3" spans="1:7" ht="22.5">
      <c r="A3" s="21" t="s">
        <v>1</v>
      </c>
      <c r="B3" s="22" t="s">
        <v>2</v>
      </c>
      <c r="C3" s="22" t="s">
        <v>84</v>
      </c>
      <c r="D3" s="22" t="s">
        <v>85</v>
      </c>
      <c r="E3" s="22" t="s">
        <v>5</v>
      </c>
      <c r="F3" s="22" t="s">
        <v>86</v>
      </c>
      <c r="G3" s="21" t="s">
        <v>87</v>
      </c>
    </row>
    <row r="4" spans="1:7">
      <c r="A4" s="23" t="s">
        <v>88</v>
      </c>
      <c r="B4" s="24"/>
      <c r="C4" s="24"/>
      <c r="D4" s="24"/>
      <c r="E4" s="24"/>
      <c r="F4" s="24"/>
      <c r="G4" s="24"/>
    </row>
    <row r="5" spans="1:7">
      <c r="A5" s="25" t="s">
        <v>89</v>
      </c>
      <c r="B5" s="13">
        <f>SUM(B6:B13)</f>
        <v>32423556.370000001</v>
      </c>
      <c r="C5" s="13">
        <f t="shared" ref="C5:G5" si="0">SUM(C6:C13)</f>
        <v>443472.61</v>
      </c>
      <c r="D5" s="13">
        <f t="shared" si="0"/>
        <v>32867028.98</v>
      </c>
      <c r="E5" s="13">
        <f t="shared" si="0"/>
        <v>3942181.5300000003</v>
      </c>
      <c r="F5" s="13">
        <f t="shared" si="0"/>
        <v>3942181.5300000003</v>
      </c>
      <c r="G5" s="13">
        <f t="shared" si="0"/>
        <v>28924847.449999999</v>
      </c>
    </row>
    <row r="6" spans="1:7">
      <c r="A6" s="26" t="s">
        <v>149</v>
      </c>
      <c r="B6" s="16">
        <v>32423556.370000001</v>
      </c>
      <c r="C6" s="16">
        <v>443472.61</v>
      </c>
      <c r="D6" s="16">
        <v>32867028.98</v>
      </c>
      <c r="E6" s="16">
        <v>3942181.5300000003</v>
      </c>
      <c r="F6" s="16">
        <v>3942181.5300000003</v>
      </c>
      <c r="G6" s="16">
        <v>28924847.449999999</v>
      </c>
    </row>
    <row r="7" spans="1:7">
      <c r="A7" s="26" t="s">
        <v>91</v>
      </c>
      <c r="B7" s="16"/>
      <c r="C7" s="16"/>
      <c r="D7" s="16"/>
      <c r="E7" s="16"/>
      <c r="F7" s="16"/>
      <c r="G7" s="16">
        <f t="shared" ref="G7:G13" si="1">D7-E7</f>
        <v>0</v>
      </c>
    </row>
    <row r="8" spans="1:7">
      <c r="A8" s="26" t="s">
        <v>92</v>
      </c>
      <c r="B8" s="16"/>
      <c r="C8" s="16"/>
      <c r="D8" s="16"/>
      <c r="E8" s="16"/>
      <c r="F8" s="16"/>
      <c r="G8" s="16">
        <f t="shared" si="1"/>
        <v>0</v>
      </c>
    </row>
    <row r="9" spans="1:7">
      <c r="A9" s="26" t="s">
        <v>93</v>
      </c>
      <c r="B9" s="16"/>
      <c r="C9" s="16"/>
      <c r="D9" s="16"/>
      <c r="E9" s="16"/>
      <c r="F9" s="16"/>
      <c r="G9" s="16">
        <f t="shared" si="1"/>
        <v>0</v>
      </c>
    </row>
    <row r="10" spans="1:7">
      <c r="A10" s="26" t="s">
        <v>94</v>
      </c>
      <c r="B10" s="16"/>
      <c r="C10" s="16"/>
      <c r="D10" s="16"/>
      <c r="E10" s="16"/>
      <c r="F10" s="16"/>
      <c r="G10" s="16">
        <f t="shared" si="1"/>
        <v>0</v>
      </c>
    </row>
    <row r="11" spans="1:7">
      <c r="A11" s="26" t="s">
        <v>95</v>
      </c>
      <c r="B11" s="16"/>
      <c r="C11" s="16"/>
      <c r="D11" s="16"/>
      <c r="E11" s="16"/>
      <c r="F11" s="16"/>
      <c r="G11" s="16">
        <f t="shared" si="1"/>
        <v>0</v>
      </c>
    </row>
    <row r="12" spans="1:7">
      <c r="A12" s="26" t="s">
        <v>96</v>
      </c>
      <c r="B12" s="16"/>
      <c r="C12" s="16"/>
      <c r="D12" s="16"/>
      <c r="E12" s="16"/>
      <c r="F12" s="16"/>
      <c r="G12" s="16">
        <f t="shared" si="1"/>
        <v>0</v>
      </c>
    </row>
    <row r="13" spans="1:7">
      <c r="A13" s="26" t="s">
        <v>97</v>
      </c>
      <c r="B13" s="16"/>
      <c r="C13" s="16"/>
      <c r="D13" s="16"/>
      <c r="E13" s="16"/>
      <c r="F13" s="16"/>
      <c r="G13" s="16">
        <f t="shared" si="1"/>
        <v>0</v>
      </c>
    </row>
    <row r="14" spans="1:7" ht="5.0999999999999996" customHeight="1">
      <c r="A14" s="26"/>
      <c r="B14" s="16"/>
      <c r="C14" s="16"/>
      <c r="D14" s="16"/>
      <c r="E14" s="16"/>
      <c r="F14" s="16"/>
      <c r="G14" s="16"/>
    </row>
    <row r="15" spans="1:7">
      <c r="A15" s="27" t="s">
        <v>98</v>
      </c>
      <c r="B15" s="16"/>
      <c r="C15" s="16"/>
      <c r="D15" s="16"/>
      <c r="E15" s="16"/>
      <c r="F15" s="16"/>
      <c r="G15" s="16"/>
    </row>
    <row r="16" spans="1:7">
      <c r="A16" s="27" t="s">
        <v>99</v>
      </c>
      <c r="B16" s="13">
        <f>SUM(B17:B24)</f>
        <v>0</v>
      </c>
      <c r="C16" s="13">
        <f t="shared" ref="C16:G16" si="2">SUM(C17:C24)</f>
        <v>0</v>
      </c>
      <c r="D16" s="13">
        <f t="shared" si="2"/>
        <v>0</v>
      </c>
      <c r="E16" s="13">
        <f t="shared" si="2"/>
        <v>0</v>
      </c>
      <c r="F16" s="13">
        <f t="shared" si="2"/>
        <v>0</v>
      </c>
      <c r="G16" s="13">
        <f t="shared" si="2"/>
        <v>0</v>
      </c>
    </row>
    <row r="17" spans="1:7">
      <c r="A17" s="26" t="s">
        <v>90</v>
      </c>
      <c r="B17" s="16"/>
      <c r="C17" s="16"/>
      <c r="D17" s="16"/>
      <c r="E17" s="16"/>
      <c r="F17" s="16"/>
      <c r="G17" s="16">
        <f t="shared" ref="G17:G24" si="3">D17-E17</f>
        <v>0</v>
      </c>
    </row>
    <row r="18" spans="1:7">
      <c r="A18" s="26" t="s">
        <v>91</v>
      </c>
      <c r="B18" s="16"/>
      <c r="C18" s="16"/>
      <c r="D18" s="16"/>
      <c r="E18" s="16"/>
      <c r="F18" s="16"/>
      <c r="G18" s="16">
        <f t="shared" si="3"/>
        <v>0</v>
      </c>
    </row>
    <row r="19" spans="1:7">
      <c r="A19" s="26" t="s">
        <v>92</v>
      </c>
      <c r="B19" s="16"/>
      <c r="C19" s="16"/>
      <c r="D19" s="16"/>
      <c r="E19" s="16"/>
      <c r="F19" s="16"/>
      <c r="G19" s="16">
        <f t="shared" si="3"/>
        <v>0</v>
      </c>
    </row>
    <row r="20" spans="1:7">
      <c r="A20" s="26" t="s">
        <v>93</v>
      </c>
      <c r="B20" s="16"/>
      <c r="C20" s="16"/>
      <c r="D20" s="16"/>
      <c r="E20" s="16"/>
      <c r="F20" s="16"/>
      <c r="G20" s="16">
        <f t="shared" si="3"/>
        <v>0</v>
      </c>
    </row>
    <row r="21" spans="1:7">
      <c r="A21" s="26" t="s">
        <v>94</v>
      </c>
      <c r="B21" s="16"/>
      <c r="C21" s="16"/>
      <c r="D21" s="16"/>
      <c r="E21" s="16"/>
      <c r="F21" s="16"/>
      <c r="G21" s="16">
        <f t="shared" si="3"/>
        <v>0</v>
      </c>
    </row>
    <row r="22" spans="1:7">
      <c r="A22" s="26" t="s">
        <v>95</v>
      </c>
      <c r="B22" s="16"/>
      <c r="C22" s="16"/>
      <c r="D22" s="16"/>
      <c r="E22" s="16"/>
      <c r="F22" s="16"/>
      <c r="G22" s="16">
        <f t="shared" si="3"/>
        <v>0</v>
      </c>
    </row>
    <row r="23" spans="1:7">
      <c r="A23" s="26" t="s">
        <v>96</v>
      </c>
      <c r="B23" s="16"/>
      <c r="C23" s="16"/>
      <c r="D23" s="16"/>
      <c r="E23" s="16"/>
      <c r="F23" s="16"/>
      <c r="G23" s="16">
        <f t="shared" si="3"/>
        <v>0</v>
      </c>
    </row>
    <row r="24" spans="1:7">
      <c r="A24" s="26" t="s">
        <v>97</v>
      </c>
      <c r="B24" s="16"/>
      <c r="C24" s="16"/>
      <c r="D24" s="16"/>
      <c r="E24" s="16"/>
      <c r="F24" s="16"/>
      <c r="G24" s="16">
        <f t="shared" si="3"/>
        <v>0</v>
      </c>
    </row>
    <row r="25" spans="1:7" ht="5.0999999999999996" customHeight="1">
      <c r="A25" s="28"/>
      <c r="B25" s="16"/>
      <c r="C25" s="16"/>
      <c r="D25" s="16"/>
      <c r="E25" s="16"/>
      <c r="F25" s="16"/>
      <c r="G25" s="16"/>
    </row>
    <row r="26" spans="1:7">
      <c r="A26" s="25" t="s">
        <v>83</v>
      </c>
      <c r="B26" s="13">
        <f>B5+B16</f>
        <v>32423556.370000001</v>
      </c>
      <c r="C26" s="13">
        <f t="shared" ref="C26:G26" si="4">C5+C16</f>
        <v>443472.61</v>
      </c>
      <c r="D26" s="13">
        <f t="shared" si="4"/>
        <v>32867028.98</v>
      </c>
      <c r="E26" s="13">
        <f t="shared" si="4"/>
        <v>3942181.5300000003</v>
      </c>
      <c r="F26" s="13">
        <f t="shared" si="4"/>
        <v>3942181.5300000003</v>
      </c>
      <c r="G26" s="13">
        <f t="shared" si="4"/>
        <v>28924847.449999999</v>
      </c>
    </row>
    <row r="27" spans="1:7" ht="5.0999999999999996" customHeight="1">
      <c r="A27" s="29"/>
      <c r="B27" s="18"/>
      <c r="C27" s="18"/>
      <c r="D27" s="18"/>
      <c r="E27" s="18"/>
      <c r="F27" s="18"/>
      <c r="G27" s="18"/>
    </row>
  </sheetData>
  <mergeCells count="2">
    <mergeCell ref="A1:G1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0"/>
  <sheetViews>
    <sheetView topLeftCell="A61" workbookViewId="0">
      <selection activeCell="C8" sqref="C8"/>
    </sheetView>
  </sheetViews>
  <sheetFormatPr baseColWidth="10" defaultColWidth="12" defaultRowHeight="11.25"/>
  <cols>
    <col min="1" max="1" width="65.83203125" style="19" customWidth="1"/>
    <col min="2" max="7" width="17.83203125" style="19" customWidth="1"/>
    <col min="8" max="16384" width="12" style="19"/>
  </cols>
  <sheetData>
    <row r="1" spans="1:7" ht="45.95" customHeight="1">
      <c r="A1" s="49" t="s">
        <v>153</v>
      </c>
      <c r="B1" s="53"/>
      <c r="C1" s="53"/>
      <c r="D1" s="53"/>
      <c r="E1" s="53"/>
      <c r="F1" s="53"/>
      <c r="G1" s="54"/>
    </row>
    <row r="2" spans="1:7" ht="12" customHeight="1">
      <c r="A2" s="30"/>
      <c r="B2" s="52" t="s">
        <v>0</v>
      </c>
      <c r="C2" s="52"/>
      <c r="D2" s="52"/>
      <c r="E2" s="52"/>
      <c r="F2" s="52"/>
      <c r="G2" s="20"/>
    </row>
    <row r="3" spans="1:7" ht="22.5">
      <c r="A3" s="3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86</v>
      </c>
      <c r="G3" s="21" t="s">
        <v>7</v>
      </c>
    </row>
    <row r="4" spans="1:7" ht="5.0999999999999996" customHeight="1">
      <c r="A4" s="23"/>
      <c r="B4" s="24"/>
      <c r="C4" s="24"/>
      <c r="D4" s="24"/>
      <c r="E4" s="24"/>
      <c r="F4" s="24"/>
      <c r="G4" s="24"/>
    </row>
    <row r="5" spans="1:7">
      <c r="A5" s="32" t="s">
        <v>100</v>
      </c>
      <c r="B5" s="13">
        <f>B6+B16+B25+B36</f>
        <v>32423556.370000001</v>
      </c>
      <c r="C5" s="13">
        <f t="shared" ref="C5:G5" si="0">C6+C16+C25+C36</f>
        <v>443472.61</v>
      </c>
      <c r="D5" s="13">
        <f t="shared" si="0"/>
        <v>32867028.98</v>
      </c>
      <c r="E5" s="13">
        <f t="shared" si="0"/>
        <v>3942181.5300000003</v>
      </c>
      <c r="F5" s="13">
        <f t="shared" si="0"/>
        <v>3942181.5300000003</v>
      </c>
      <c r="G5" s="13">
        <f t="shared" si="0"/>
        <v>28924847.449999999</v>
      </c>
    </row>
    <row r="6" spans="1:7">
      <c r="A6" s="12" t="s">
        <v>101</v>
      </c>
      <c r="B6" s="13">
        <f>SUM(B7:B14)</f>
        <v>32423556.370000001</v>
      </c>
      <c r="C6" s="13">
        <f t="shared" ref="C6:G6" si="1">SUM(C7:C14)</f>
        <v>443472.61</v>
      </c>
      <c r="D6" s="13">
        <f t="shared" si="1"/>
        <v>32867028.98</v>
      </c>
      <c r="E6" s="13">
        <f t="shared" si="1"/>
        <v>3942181.5300000003</v>
      </c>
      <c r="F6" s="13">
        <f t="shared" si="1"/>
        <v>3942181.5300000003</v>
      </c>
      <c r="G6" s="13">
        <f t="shared" si="1"/>
        <v>28924847.449999999</v>
      </c>
    </row>
    <row r="7" spans="1:7">
      <c r="A7" s="15" t="s">
        <v>102</v>
      </c>
      <c r="B7" s="16"/>
      <c r="C7" s="16"/>
      <c r="D7" s="16"/>
      <c r="E7" s="16"/>
      <c r="F7" s="16"/>
      <c r="G7" s="16">
        <f>D7-E7</f>
        <v>0</v>
      </c>
    </row>
    <row r="8" spans="1:7">
      <c r="A8" s="15" t="s">
        <v>103</v>
      </c>
      <c r="B8" s="16"/>
      <c r="C8" s="16"/>
      <c r="D8" s="16"/>
      <c r="E8" s="16"/>
      <c r="F8" s="16"/>
      <c r="G8" s="16">
        <f t="shared" ref="G8:G71" si="2">D8-E8</f>
        <v>0</v>
      </c>
    </row>
    <row r="9" spans="1:7">
      <c r="A9" s="15" t="s">
        <v>104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15" t="s">
        <v>105</v>
      </c>
      <c r="B10" s="16"/>
      <c r="C10" s="16"/>
      <c r="D10" s="16"/>
      <c r="E10" s="16"/>
      <c r="F10" s="16"/>
      <c r="G10" s="16">
        <f t="shared" si="2"/>
        <v>0</v>
      </c>
    </row>
    <row r="11" spans="1:7">
      <c r="A11" s="15" t="s">
        <v>106</v>
      </c>
      <c r="B11" s="16"/>
      <c r="C11" s="16"/>
      <c r="D11" s="16"/>
      <c r="E11" s="16"/>
      <c r="F11" s="16"/>
      <c r="G11" s="16">
        <f t="shared" si="2"/>
        <v>0</v>
      </c>
    </row>
    <row r="12" spans="1:7">
      <c r="A12" s="15" t="s">
        <v>107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15" t="s">
        <v>108</v>
      </c>
      <c r="B13" s="16"/>
      <c r="C13" s="16"/>
      <c r="D13" s="16"/>
      <c r="E13" s="16"/>
      <c r="F13" s="16"/>
      <c r="G13" s="16">
        <f t="shared" si="2"/>
        <v>0</v>
      </c>
    </row>
    <row r="14" spans="1:7">
      <c r="A14" s="15" t="s">
        <v>109</v>
      </c>
      <c r="B14" s="16">
        <v>32423556.370000001</v>
      </c>
      <c r="C14" s="16">
        <v>443472.61</v>
      </c>
      <c r="D14" s="16">
        <v>32867028.98</v>
      </c>
      <c r="E14" s="16">
        <v>3942181.5300000003</v>
      </c>
      <c r="F14" s="16">
        <v>3942181.5300000003</v>
      </c>
      <c r="G14" s="16">
        <v>28924847.449999999</v>
      </c>
    </row>
    <row r="15" spans="1:7" ht="5.0999999999999996" customHeight="1">
      <c r="A15" s="12"/>
      <c r="B15" s="13"/>
      <c r="C15" s="13"/>
      <c r="D15" s="13"/>
      <c r="E15" s="13"/>
      <c r="F15" s="13"/>
      <c r="G15" s="13"/>
    </row>
    <row r="16" spans="1:7">
      <c r="A16" s="12" t="s">
        <v>110</v>
      </c>
      <c r="B16" s="13">
        <f>SUM(B17:B23)</f>
        <v>0</v>
      </c>
      <c r="C16" s="13">
        <f t="shared" ref="C16:F16" si="3">SUM(C17:C23)</f>
        <v>0</v>
      </c>
      <c r="D16" s="13">
        <f t="shared" si="3"/>
        <v>0</v>
      </c>
      <c r="E16" s="13">
        <f t="shared" si="3"/>
        <v>0</v>
      </c>
      <c r="F16" s="13">
        <f t="shared" si="3"/>
        <v>0</v>
      </c>
      <c r="G16" s="13">
        <f t="shared" si="2"/>
        <v>0</v>
      </c>
    </row>
    <row r="17" spans="1:7">
      <c r="A17" s="15" t="s">
        <v>111</v>
      </c>
      <c r="B17" s="16"/>
      <c r="C17" s="16"/>
      <c r="D17" s="16"/>
      <c r="E17" s="16"/>
      <c r="F17" s="16"/>
      <c r="G17" s="16">
        <f t="shared" si="2"/>
        <v>0</v>
      </c>
    </row>
    <row r="18" spans="1:7">
      <c r="A18" s="15" t="s">
        <v>112</v>
      </c>
      <c r="B18" s="16"/>
      <c r="C18" s="16"/>
      <c r="D18" s="16"/>
      <c r="E18" s="16"/>
      <c r="F18" s="16"/>
      <c r="G18" s="16">
        <f t="shared" si="2"/>
        <v>0</v>
      </c>
    </row>
    <row r="19" spans="1:7">
      <c r="A19" s="15" t="s">
        <v>113</v>
      </c>
      <c r="B19" s="16"/>
      <c r="C19" s="16"/>
      <c r="D19" s="16"/>
      <c r="E19" s="16"/>
      <c r="F19" s="16"/>
      <c r="G19" s="16">
        <f t="shared" si="2"/>
        <v>0</v>
      </c>
    </row>
    <row r="20" spans="1:7">
      <c r="A20" s="15" t="s">
        <v>114</v>
      </c>
      <c r="B20" s="16"/>
      <c r="C20" s="16"/>
      <c r="D20" s="16"/>
      <c r="E20" s="16"/>
      <c r="F20" s="16"/>
      <c r="G20" s="16">
        <f t="shared" si="2"/>
        <v>0</v>
      </c>
    </row>
    <row r="21" spans="1:7">
      <c r="A21" s="15" t="s">
        <v>115</v>
      </c>
      <c r="B21" s="16"/>
      <c r="C21" s="16"/>
      <c r="D21" s="16"/>
      <c r="E21" s="16"/>
      <c r="F21" s="16"/>
      <c r="G21" s="16">
        <f t="shared" si="2"/>
        <v>0</v>
      </c>
    </row>
    <row r="22" spans="1:7">
      <c r="A22" s="15" t="s">
        <v>116</v>
      </c>
      <c r="B22" s="16"/>
      <c r="C22" s="16"/>
      <c r="D22" s="16"/>
      <c r="E22" s="16"/>
      <c r="F22" s="16"/>
      <c r="G22" s="16">
        <f t="shared" si="2"/>
        <v>0</v>
      </c>
    </row>
    <row r="23" spans="1:7">
      <c r="A23" s="15" t="s">
        <v>117</v>
      </c>
      <c r="B23" s="16"/>
      <c r="C23" s="16"/>
      <c r="D23" s="16"/>
      <c r="E23" s="16"/>
      <c r="F23" s="16"/>
      <c r="G23" s="16">
        <f t="shared" si="2"/>
        <v>0</v>
      </c>
    </row>
    <row r="24" spans="1:7" ht="5.0999999999999996" customHeight="1">
      <c r="A24" s="12"/>
      <c r="B24" s="13"/>
      <c r="C24" s="13"/>
      <c r="D24" s="13"/>
      <c r="E24" s="13"/>
      <c r="F24" s="13"/>
      <c r="G24" s="13"/>
    </row>
    <row r="25" spans="1:7">
      <c r="A25" s="12" t="s">
        <v>118</v>
      </c>
      <c r="B25" s="13">
        <f>SUM(B26:B34)</f>
        <v>0</v>
      </c>
      <c r="C25" s="13">
        <f t="shared" ref="C25:F25" si="4">SUM(C26:C34)</f>
        <v>0</v>
      </c>
      <c r="D25" s="13">
        <f t="shared" si="4"/>
        <v>0</v>
      </c>
      <c r="E25" s="13">
        <f t="shared" si="4"/>
        <v>0</v>
      </c>
      <c r="F25" s="13">
        <f t="shared" si="4"/>
        <v>0</v>
      </c>
      <c r="G25" s="13">
        <f t="shared" si="2"/>
        <v>0</v>
      </c>
    </row>
    <row r="26" spans="1:7">
      <c r="A26" s="15" t="s">
        <v>119</v>
      </c>
      <c r="B26" s="16"/>
      <c r="C26" s="16"/>
      <c r="D26" s="16"/>
      <c r="E26" s="16"/>
      <c r="F26" s="16"/>
      <c r="G26" s="16">
        <f t="shared" si="2"/>
        <v>0</v>
      </c>
    </row>
    <row r="27" spans="1:7">
      <c r="A27" s="15" t="s">
        <v>120</v>
      </c>
      <c r="B27" s="16"/>
      <c r="C27" s="16"/>
      <c r="D27" s="16"/>
      <c r="E27" s="16"/>
      <c r="F27" s="16"/>
      <c r="G27" s="16">
        <f t="shared" si="2"/>
        <v>0</v>
      </c>
    </row>
    <row r="28" spans="1:7">
      <c r="A28" s="15" t="s">
        <v>121</v>
      </c>
      <c r="B28" s="16"/>
      <c r="C28" s="16"/>
      <c r="D28" s="16"/>
      <c r="E28" s="16"/>
      <c r="F28" s="16"/>
      <c r="G28" s="16">
        <f t="shared" si="2"/>
        <v>0</v>
      </c>
    </row>
    <row r="29" spans="1:7">
      <c r="A29" s="15" t="s">
        <v>122</v>
      </c>
      <c r="B29" s="16"/>
      <c r="C29" s="16"/>
      <c r="D29" s="16"/>
      <c r="E29" s="16"/>
      <c r="F29" s="16"/>
      <c r="G29" s="16">
        <f t="shared" si="2"/>
        <v>0</v>
      </c>
    </row>
    <row r="30" spans="1:7">
      <c r="A30" s="15" t="s">
        <v>123</v>
      </c>
      <c r="B30" s="16"/>
      <c r="C30" s="16"/>
      <c r="D30" s="16"/>
      <c r="E30" s="16"/>
      <c r="F30" s="16"/>
      <c r="G30" s="16">
        <f t="shared" si="2"/>
        <v>0</v>
      </c>
    </row>
    <row r="31" spans="1:7">
      <c r="A31" s="15" t="s">
        <v>124</v>
      </c>
      <c r="B31" s="16"/>
      <c r="C31" s="16"/>
      <c r="D31" s="16"/>
      <c r="E31" s="16"/>
      <c r="F31" s="16"/>
      <c r="G31" s="16">
        <f t="shared" si="2"/>
        <v>0</v>
      </c>
    </row>
    <row r="32" spans="1:7">
      <c r="A32" s="15" t="s">
        <v>125</v>
      </c>
      <c r="B32" s="16"/>
      <c r="C32" s="16"/>
      <c r="D32" s="16"/>
      <c r="E32" s="16"/>
      <c r="F32" s="16"/>
      <c r="G32" s="16">
        <f t="shared" si="2"/>
        <v>0</v>
      </c>
    </row>
    <row r="33" spans="1:7">
      <c r="A33" s="15" t="s">
        <v>126</v>
      </c>
      <c r="B33" s="16"/>
      <c r="C33" s="16"/>
      <c r="D33" s="16"/>
      <c r="E33" s="16"/>
      <c r="F33" s="16"/>
      <c r="G33" s="16">
        <f t="shared" si="2"/>
        <v>0</v>
      </c>
    </row>
    <row r="34" spans="1:7">
      <c r="A34" s="15" t="s">
        <v>127</v>
      </c>
      <c r="B34" s="16"/>
      <c r="C34" s="16"/>
      <c r="D34" s="16"/>
      <c r="E34" s="16"/>
      <c r="F34" s="16"/>
      <c r="G34" s="16">
        <f t="shared" si="2"/>
        <v>0</v>
      </c>
    </row>
    <row r="35" spans="1:7" ht="5.0999999999999996" customHeight="1">
      <c r="A35" s="12"/>
      <c r="B35" s="13"/>
      <c r="C35" s="13"/>
      <c r="D35" s="13"/>
      <c r="E35" s="13"/>
      <c r="F35" s="13"/>
      <c r="G35" s="13"/>
    </row>
    <row r="36" spans="1:7">
      <c r="A36" s="32" t="s">
        <v>128</v>
      </c>
      <c r="B36" s="13">
        <f>SUM(B37:B40)</f>
        <v>0</v>
      </c>
      <c r="C36" s="13">
        <f t="shared" ref="C36:F36" si="5">SUM(C37:C40)</f>
        <v>0</v>
      </c>
      <c r="D36" s="13">
        <f t="shared" si="5"/>
        <v>0</v>
      </c>
      <c r="E36" s="13">
        <f t="shared" si="5"/>
        <v>0</v>
      </c>
      <c r="F36" s="13">
        <f t="shared" si="5"/>
        <v>0</v>
      </c>
      <c r="G36" s="13">
        <f t="shared" si="2"/>
        <v>0</v>
      </c>
    </row>
    <row r="37" spans="1:7">
      <c r="A37" s="15" t="s">
        <v>129</v>
      </c>
      <c r="B37" s="16"/>
      <c r="C37" s="16"/>
      <c r="D37" s="16"/>
      <c r="E37" s="16"/>
      <c r="F37" s="16"/>
      <c r="G37" s="16">
        <f t="shared" si="2"/>
        <v>0</v>
      </c>
    </row>
    <row r="38" spans="1:7" ht="22.5">
      <c r="A38" s="33" t="s">
        <v>130</v>
      </c>
      <c r="B38" s="16"/>
      <c r="C38" s="16"/>
      <c r="D38" s="16"/>
      <c r="E38" s="16"/>
      <c r="F38" s="16"/>
      <c r="G38" s="16">
        <f t="shared" si="2"/>
        <v>0</v>
      </c>
    </row>
    <row r="39" spans="1:7">
      <c r="A39" s="15" t="s">
        <v>131</v>
      </c>
      <c r="B39" s="16"/>
      <c r="C39" s="16"/>
      <c r="D39" s="16"/>
      <c r="E39" s="16"/>
      <c r="F39" s="16"/>
      <c r="G39" s="16">
        <f t="shared" si="2"/>
        <v>0</v>
      </c>
    </row>
    <row r="40" spans="1:7">
      <c r="A40" s="15" t="s">
        <v>132</v>
      </c>
      <c r="B40" s="16"/>
      <c r="C40" s="16"/>
      <c r="D40" s="16"/>
      <c r="E40" s="16"/>
      <c r="F40" s="16"/>
      <c r="G40" s="16">
        <f t="shared" si="2"/>
        <v>0</v>
      </c>
    </row>
    <row r="41" spans="1:7" ht="5.0999999999999996" customHeight="1">
      <c r="A41" s="12"/>
      <c r="B41" s="13"/>
      <c r="C41" s="13"/>
      <c r="D41" s="13"/>
      <c r="E41" s="13"/>
      <c r="F41" s="13"/>
      <c r="G41" s="13"/>
    </row>
    <row r="42" spans="1:7">
      <c r="A42" s="12" t="s">
        <v>133</v>
      </c>
      <c r="B42" s="13">
        <f>B43+B53+B62+B73</f>
        <v>0</v>
      </c>
      <c r="C42" s="13">
        <f t="shared" ref="C42:F42" si="6">C43+C53+C62+C73</f>
        <v>0</v>
      </c>
      <c r="D42" s="13">
        <f t="shared" si="6"/>
        <v>0</v>
      </c>
      <c r="E42" s="13">
        <f t="shared" si="6"/>
        <v>0</v>
      </c>
      <c r="F42" s="13">
        <f t="shared" si="6"/>
        <v>0</v>
      </c>
      <c r="G42" s="13">
        <f t="shared" si="2"/>
        <v>0</v>
      </c>
    </row>
    <row r="43" spans="1:7">
      <c r="A43" s="12" t="s">
        <v>101</v>
      </c>
      <c r="B43" s="13">
        <f>SUM(B44:B51)</f>
        <v>0</v>
      </c>
      <c r="C43" s="13">
        <f t="shared" ref="C43:F43" si="7">SUM(C44:C51)</f>
        <v>0</v>
      </c>
      <c r="D43" s="13">
        <f t="shared" si="7"/>
        <v>0</v>
      </c>
      <c r="E43" s="13">
        <f t="shared" si="7"/>
        <v>0</v>
      </c>
      <c r="F43" s="13">
        <f t="shared" si="7"/>
        <v>0</v>
      </c>
      <c r="G43" s="13">
        <f t="shared" si="2"/>
        <v>0</v>
      </c>
    </row>
    <row r="44" spans="1:7">
      <c r="A44" s="15" t="s">
        <v>102</v>
      </c>
      <c r="B44" s="16"/>
      <c r="C44" s="16"/>
      <c r="D44" s="16"/>
      <c r="E44" s="16"/>
      <c r="F44" s="16"/>
      <c r="G44" s="16">
        <f t="shared" si="2"/>
        <v>0</v>
      </c>
    </row>
    <row r="45" spans="1:7">
      <c r="A45" s="15" t="s">
        <v>103</v>
      </c>
      <c r="B45" s="16"/>
      <c r="C45" s="16"/>
      <c r="D45" s="16"/>
      <c r="E45" s="16"/>
      <c r="F45" s="16"/>
      <c r="G45" s="16">
        <f t="shared" si="2"/>
        <v>0</v>
      </c>
    </row>
    <row r="46" spans="1:7">
      <c r="A46" s="15" t="s">
        <v>104</v>
      </c>
      <c r="B46" s="16"/>
      <c r="C46" s="16"/>
      <c r="D46" s="16"/>
      <c r="E46" s="16"/>
      <c r="F46" s="16"/>
      <c r="G46" s="16">
        <f t="shared" si="2"/>
        <v>0</v>
      </c>
    </row>
    <row r="47" spans="1:7">
      <c r="A47" s="15" t="s">
        <v>105</v>
      </c>
      <c r="B47" s="16"/>
      <c r="C47" s="16"/>
      <c r="D47" s="16"/>
      <c r="E47" s="16"/>
      <c r="F47" s="16"/>
      <c r="G47" s="16">
        <f t="shared" si="2"/>
        <v>0</v>
      </c>
    </row>
    <row r="48" spans="1:7">
      <c r="A48" s="15" t="s">
        <v>106</v>
      </c>
      <c r="B48" s="16"/>
      <c r="C48" s="16"/>
      <c r="D48" s="16"/>
      <c r="E48" s="16"/>
      <c r="F48" s="16"/>
      <c r="G48" s="16">
        <f t="shared" si="2"/>
        <v>0</v>
      </c>
    </row>
    <row r="49" spans="1:7">
      <c r="A49" s="15" t="s">
        <v>107</v>
      </c>
      <c r="B49" s="16"/>
      <c r="C49" s="16"/>
      <c r="D49" s="16"/>
      <c r="E49" s="16"/>
      <c r="F49" s="16"/>
      <c r="G49" s="16">
        <f t="shared" si="2"/>
        <v>0</v>
      </c>
    </row>
    <row r="50" spans="1:7">
      <c r="A50" s="15" t="s">
        <v>108</v>
      </c>
      <c r="B50" s="16"/>
      <c r="C50" s="16"/>
      <c r="D50" s="16"/>
      <c r="E50" s="16"/>
      <c r="F50" s="16"/>
      <c r="G50" s="16">
        <f t="shared" si="2"/>
        <v>0</v>
      </c>
    </row>
    <row r="51" spans="1:7">
      <c r="A51" s="15" t="s">
        <v>109</v>
      </c>
      <c r="B51" s="16"/>
      <c r="C51" s="16"/>
      <c r="D51" s="16"/>
      <c r="E51" s="16"/>
      <c r="F51" s="16"/>
      <c r="G51" s="16">
        <f t="shared" si="2"/>
        <v>0</v>
      </c>
    </row>
    <row r="52" spans="1:7" ht="5.0999999999999996" customHeight="1">
      <c r="A52" s="12"/>
      <c r="B52" s="13"/>
      <c r="C52" s="13"/>
      <c r="D52" s="13"/>
      <c r="E52" s="13"/>
      <c r="F52" s="13"/>
      <c r="G52" s="13"/>
    </row>
    <row r="53" spans="1:7">
      <c r="A53" s="12" t="s">
        <v>110</v>
      </c>
      <c r="B53" s="13">
        <f>SUM(B54:B60)</f>
        <v>0</v>
      </c>
      <c r="C53" s="13">
        <f t="shared" ref="C53:F53" si="8">SUM(C54:C60)</f>
        <v>0</v>
      </c>
      <c r="D53" s="13">
        <f t="shared" si="8"/>
        <v>0</v>
      </c>
      <c r="E53" s="13">
        <f t="shared" si="8"/>
        <v>0</v>
      </c>
      <c r="F53" s="13">
        <f t="shared" si="8"/>
        <v>0</v>
      </c>
      <c r="G53" s="13">
        <f t="shared" si="2"/>
        <v>0</v>
      </c>
    </row>
    <row r="54" spans="1:7">
      <c r="A54" s="15" t="s">
        <v>111</v>
      </c>
      <c r="B54" s="16"/>
      <c r="C54" s="16"/>
      <c r="D54" s="16"/>
      <c r="E54" s="16"/>
      <c r="F54" s="16"/>
      <c r="G54" s="16">
        <f t="shared" si="2"/>
        <v>0</v>
      </c>
    </row>
    <row r="55" spans="1:7">
      <c r="A55" s="15" t="s">
        <v>112</v>
      </c>
      <c r="B55" s="16"/>
      <c r="C55" s="16"/>
      <c r="D55" s="16"/>
      <c r="E55" s="16"/>
      <c r="F55" s="16"/>
      <c r="G55" s="16">
        <f t="shared" si="2"/>
        <v>0</v>
      </c>
    </row>
    <row r="56" spans="1:7">
      <c r="A56" s="15" t="s">
        <v>113</v>
      </c>
      <c r="B56" s="16"/>
      <c r="C56" s="16"/>
      <c r="D56" s="16"/>
      <c r="E56" s="16"/>
      <c r="F56" s="16"/>
      <c r="G56" s="16">
        <f t="shared" si="2"/>
        <v>0</v>
      </c>
    </row>
    <row r="57" spans="1:7">
      <c r="A57" s="15" t="s">
        <v>114</v>
      </c>
      <c r="B57" s="16"/>
      <c r="C57" s="16"/>
      <c r="D57" s="16"/>
      <c r="E57" s="16"/>
      <c r="F57" s="16"/>
      <c r="G57" s="16">
        <f t="shared" si="2"/>
        <v>0</v>
      </c>
    </row>
    <row r="58" spans="1:7">
      <c r="A58" s="15" t="s">
        <v>115</v>
      </c>
      <c r="B58" s="16"/>
      <c r="C58" s="16"/>
      <c r="D58" s="16"/>
      <c r="E58" s="16"/>
      <c r="F58" s="16"/>
      <c r="G58" s="16">
        <f t="shared" si="2"/>
        <v>0</v>
      </c>
    </row>
    <row r="59" spans="1:7">
      <c r="A59" s="15" t="s">
        <v>116</v>
      </c>
      <c r="B59" s="16"/>
      <c r="C59" s="16"/>
      <c r="D59" s="16"/>
      <c r="E59" s="16"/>
      <c r="F59" s="16"/>
      <c r="G59" s="16">
        <f t="shared" si="2"/>
        <v>0</v>
      </c>
    </row>
    <row r="60" spans="1:7">
      <c r="A60" s="15" t="s">
        <v>117</v>
      </c>
      <c r="B60" s="16"/>
      <c r="C60" s="16"/>
      <c r="D60" s="16"/>
      <c r="E60" s="16"/>
      <c r="F60" s="16"/>
      <c r="G60" s="16">
        <f t="shared" si="2"/>
        <v>0</v>
      </c>
    </row>
    <row r="61" spans="1:7" ht="5.0999999999999996" customHeight="1">
      <c r="A61" s="12"/>
      <c r="B61" s="13"/>
      <c r="C61" s="13"/>
      <c r="D61" s="13"/>
      <c r="E61" s="13"/>
      <c r="F61" s="13"/>
      <c r="G61" s="13"/>
    </row>
    <row r="62" spans="1:7">
      <c r="A62" s="12" t="s">
        <v>118</v>
      </c>
      <c r="B62" s="13">
        <f>SUM(B63:B71)</f>
        <v>0</v>
      </c>
      <c r="C62" s="13">
        <f t="shared" ref="C62:F62" si="9">SUM(C63:C71)</f>
        <v>0</v>
      </c>
      <c r="D62" s="13">
        <f t="shared" si="9"/>
        <v>0</v>
      </c>
      <c r="E62" s="13">
        <f t="shared" si="9"/>
        <v>0</v>
      </c>
      <c r="F62" s="13">
        <f t="shared" si="9"/>
        <v>0</v>
      </c>
      <c r="G62" s="13">
        <f t="shared" si="2"/>
        <v>0</v>
      </c>
    </row>
    <row r="63" spans="1:7">
      <c r="A63" s="15" t="s">
        <v>119</v>
      </c>
      <c r="B63" s="16"/>
      <c r="C63" s="16"/>
      <c r="D63" s="16"/>
      <c r="E63" s="16"/>
      <c r="F63" s="16"/>
      <c r="G63" s="16">
        <f t="shared" si="2"/>
        <v>0</v>
      </c>
    </row>
    <row r="64" spans="1:7">
      <c r="A64" s="15" t="s">
        <v>120</v>
      </c>
      <c r="B64" s="16"/>
      <c r="C64" s="16"/>
      <c r="D64" s="16"/>
      <c r="E64" s="16"/>
      <c r="F64" s="16"/>
      <c r="G64" s="16">
        <f t="shared" si="2"/>
        <v>0</v>
      </c>
    </row>
    <row r="65" spans="1:7">
      <c r="A65" s="15" t="s">
        <v>121</v>
      </c>
      <c r="B65" s="16"/>
      <c r="C65" s="16"/>
      <c r="D65" s="16"/>
      <c r="E65" s="16"/>
      <c r="F65" s="16"/>
      <c r="G65" s="16">
        <f t="shared" si="2"/>
        <v>0</v>
      </c>
    </row>
    <row r="66" spans="1:7">
      <c r="A66" s="15" t="s">
        <v>122</v>
      </c>
      <c r="B66" s="16"/>
      <c r="C66" s="16"/>
      <c r="D66" s="16"/>
      <c r="E66" s="16"/>
      <c r="F66" s="16"/>
      <c r="G66" s="16">
        <f t="shared" si="2"/>
        <v>0</v>
      </c>
    </row>
    <row r="67" spans="1:7">
      <c r="A67" s="15" t="s">
        <v>123</v>
      </c>
      <c r="B67" s="16"/>
      <c r="C67" s="16"/>
      <c r="D67" s="16"/>
      <c r="E67" s="16"/>
      <c r="F67" s="16"/>
      <c r="G67" s="16">
        <f t="shared" si="2"/>
        <v>0</v>
      </c>
    </row>
    <row r="68" spans="1:7">
      <c r="A68" s="15" t="s">
        <v>124</v>
      </c>
      <c r="B68" s="16"/>
      <c r="C68" s="16"/>
      <c r="D68" s="16"/>
      <c r="E68" s="16"/>
      <c r="F68" s="16"/>
      <c r="G68" s="16">
        <f t="shared" si="2"/>
        <v>0</v>
      </c>
    </row>
    <row r="69" spans="1:7">
      <c r="A69" s="15" t="s">
        <v>125</v>
      </c>
      <c r="B69" s="16"/>
      <c r="C69" s="16"/>
      <c r="D69" s="16"/>
      <c r="E69" s="16"/>
      <c r="F69" s="16"/>
      <c r="G69" s="16">
        <f t="shared" si="2"/>
        <v>0</v>
      </c>
    </row>
    <row r="70" spans="1:7">
      <c r="A70" s="15" t="s">
        <v>126</v>
      </c>
      <c r="B70" s="16"/>
      <c r="C70" s="16"/>
      <c r="D70" s="16"/>
      <c r="E70" s="16"/>
      <c r="F70" s="16"/>
      <c r="G70" s="16">
        <f t="shared" si="2"/>
        <v>0</v>
      </c>
    </row>
    <row r="71" spans="1:7">
      <c r="A71" s="15" t="s">
        <v>127</v>
      </c>
      <c r="B71" s="16"/>
      <c r="C71" s="16"/>
      <c r="D71" s="16"/>
      <c r="E71" s="16"/>
      <c r="F71" s="16"/>
      <c r="G71" s="16">
        <f t="shared" si="2"/>
        <v>0</v>
      </c>
    </row>
    <row r="72" spans="1:7" ht="5.0999999999999996" customHeight="1">
      <c r="A72" s="12"/>
      <c r="B72" s="13"/>
      <c r="C72" s="13"/>
      <c r="D72" s="13"/>
      <c r="E72" s="13"/>
      <c r="F72" s="13"/>
      <c r="G72" s="13"/>
    </row>
    <row r="73" spans="1:7">
      <c r="A73" s="32" t="s">
        <v>128</v>
      </c>
      <c r="B73" s="13">
        <f>SUM(B74:B77)</f>
        <v>0</v>
      </c>
      <c r="C73" s="13">
        <f t="shared" ref="C73:F73" si="10">SUM(C74:C77)</f>
        <v>0</v>
      </c>
      <c r="D73" s="13">
        <f t="shared" si="10"/>
        <v>0</v>
      </c>
      <c r="E73" s="13">
        <f t="shared" si="10"/>
        <v>0</v>
      </c>
      <c r="F73" s="13">
        <f t="shared" si="10"/>
        <v>0</v>
      </c>
      <c r="G73" s="13">
        <f t="shared" ref="G73:G77" si="11">D73-E73</f>
        <v>0</v>
      </c>
    </row>
    <row r="74" spans="1:7">
      <c r="A74" s="15" t="s">
        <v>129</v>
      </c>
      <c r="B74" s="16"/>
      <c r="C74" s="16"/>
      <c r="D74" s="16"/>
      <c r="E74" s="16"/>
      <c r="F74" s="16"/>
      <c r="G74" s="16">
        <f t="shared" si="11"/>
        <v>0</v>
      </c>
    </row>
    <row r="75" spans="1:7" ht="22.5">
      <c r="A75" s="33" t="s">
        <v>130</v>
      </c>
      <c r="B75" s="16"/>
      <c r="C75" s="16"/>
      <c r="D75" s="16"/>
      <c r="E75" s="16"/>
      <c r="F75" s="16"/>
      <c r="G75" s="16">
        <f t="shared" si="11"/>
        <v>0</v>
      </c>
    </row>
    <row r="76" spans="1:7">
      <c r="A76" s="15" t="s">
        <v>131</v>
      </c>
      <c r="B76" s="16"/>
      <c r="C76" s="16"/>
      <c r="D76" s="16"/>
      <c r="E76" s="16"/>
      <c r="F76" s="16"/>
      <c r="G76" s="16">
        <f t="shared" si="11"/>
        <v>0</v>
      </c>
    </row>
    <row r="77" spans="1:7">
      <c r="A77" s="15" t="s">
        <v>132</v>
      </c>
      <c r="B77" s="16"/>
      <c r="C77" s="16"/>
      <c r="D77" s="16"/>
      <c r="E77" s="16"/>
      <c r="F77" s="16"/>
      <c r="G77" s="16">
        <f t="shared" si="11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83</v>
      </c>
      <c r="B79" s="13">
        <f>B5+B42</f>
        <v>32423556.370000001</v>
      </c>
      <c r="C79" s="13">
        <f t="shared" ref="C79:G79" si="12">C5+C42</f>
        <v>443472.61</v>
      </c>
      <c r="D79" s="13">
        <f t="shared" si="12"/>
        <v>32867028.98</v>
      </c>
      <c r="E79" s="13">
        <f t="shared" si="12"/>
        <v>3942181.5300000003</v>
      </c>
      <c r="F79" s="13">
        <f t="shared" si="12"/>
        <v>3942181.5300000003</v>
      </c>
      <c r="G79" s="13">
        <f t="shared" si="12"/>
        <v>28924847.449999999</v>
      </c>
    </row>
    <row r="80" spans="1:7" ht="5.0999999999999996" customHeight="1">
      <c r="A80" s="34"/>
      <c r="B80" s="35"/>
      <c r="C80" s="35"/>
      <c r="D80" s="35"/>
      <c r="E80" s="35"/>
      <c r="F80" s="35"/>
      <c r="G80" s="35"/>
    </row>
  </sheetData>
  <mergeCells count="2">
    <mergeCell ref="A1:G1"/>
    <mergeCell ref="B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J8" sqref="J8"/>
    </sheetView>
  </sheetViews>
  <sheetFormatPr baseColWidth="10" defaultColWidth="12" defaultRowHeight="11.25"/>
  <cols>
    <col min="1" max="1" width="56.83203125" style="19" customWidth="1"/>
    <col min="2" max="7" width="16.83203125" style="19" customWidth="1"/>
    <col min="8" max="16384" width="12" style="19"/>
  </cols>
  <sheetData>
    <row r="1" spans="1:7" ht="56.1" customHeight="1">
      <c r="A1" s="49" t="s">
        <v>150</v>
      </c>
      <c r="B1" s="53"/>
      <c r="C1" s="53"/>
      <c r="D1" s="53"/>
      <c r="E1" s="53"/>
      <c r="F1" s="53"/>
      <c r="G1" s="54"/>
    </row>
    <row r="2" spans="1:7">
      <c r="A2" s="30"/>
      <c r="B2" s="52" t="s">
        <v>0</v>
      </c>
      <c r="C2" s="52"/>
      <c r="D2" s="52"/>
      <c r="E2" s="52"/>
      <c r="F2" s="52"/>
      <c r="G2" s="20"/>
    </row>
    <row r="3" spans="1:7" ht="45.75" customHeight="1">
      <c r="A3" s="36" t="s">
        <v>1</v>
      </c>
      <c r="B3" s="22" t="s">
        <v>2</v>
      </c>
      <c r="C3" s="22" t="s">
        <v>3</v>
      </c>
      <c r="D3" s="22" t="s">
        <v>4</v>
      </c>
      <c r="E3" s="22" t="s">
        <v>134</v>
      </c>
      <c r="F3" s="22" t="s">
        <v>86</v>
      </c>
      <c r="G3" s="37" t="s">
        <v>7</v>
      </c>
    </row>
    <row r="4" spans="1:7">
      <c r="A4" s="38" t="s">
        <v>135</v>
      </c>
      <c r="B4" s="39">
        <f>B5+B6+B7+B10+B11+B14</f>
        <v>20963747.899999999</v>
      </c>
      <c r="C4" s="39">
        <f t="shared" ref="C4:G4" si="0">C5+C6+C7+C10+C11+C14</f>
        <v>435647.38999999996</v>
      </c>
      <c r="D4" s="39">
        <f t="shared" si="0"/>
        <v>21399395.289999999</v>
      </c>
      <c r="E4" s="39">
        <f t="shared" si="0"/>
        <v>3506565.6600000006</v>
      </c>
      <c r="F4" s="39">
        <f t="shared" si="0"/>
        <v>3506565.6600000006</v>
      </c>
      <c r="G4" s="39">
        <f t="shared" si="0"/>
        <v>17892829.629999999</v>
      </c>
    </row>
    <row r="5" spans="1:7">
      <c r="A5" s="40" t="s">
        <v>136</v>
      </c>
      <c r="B5" s="13">
        <v>20963747.899999999</v>
      </c>
      <c r="C5" s="13">
        <v>435647.38999999996</v>
      </c>
      <c r="D5" s="13">
        <v>21399395.289999999</v>
      </c>
      <c r="E5" s="13">
        <v>3506565.6600000006</v>
      </c>
      <c r="F5" s="13">
        <v>3506565.6600000006</v>
      </c>
      <c r="G5" s="13">
        <v>17892829.629999999</v>
      </c>
    </row>
    <row r="6" spans="1:7">
      <c r="A6" s="40" t="s">
        <v>137</v>
      </c>
      <c r="B6" s="13"/>
      <c r="C6" s="13"/>
      <c r="D6" s="13"/>
      <c r="E6" s="13"/>
      <c r="F6" s="13"/>
      <c r="G6" s="13">
        <f>D6-E6</f>
        <v>0</v>
      </c>
    </row>
    <row r="7" spans="1:7">
      <c r="A7" s="40" t="s">
        <v>138</v>
      </c>
      <c r="B7" s="13">
        <f>SUM(B8:B9)</f>
        <v>0</v>
      </c>
      <c r="C7" s="13">
        <f t="shared" ref="C7:G7" si="1">SUM(C8:C9)</f>
        <v>0</v>
      </c>
      <c r="D7" s="13">
        <f t="shared" si="1"/>
        <v>0</v>
      </c>
      <c r="E7" s="13">
        <f t="shared" si="1"/>
        <v>0</v>
      </c>
      <c r="F7" s="13">
        <f t="shared" si="1"/>
        <v>0</v>
      </c>
      <c r="G7" s="13">
        <f t="shared" si="1"/>
        <v>0</v>
      </c>
    </row>
    <row r="8" spans="1:7">
      <c r="A8" s="33" t="s">
        <v>139</v>
      </c>
      <c r="B8" s="16"/>
      <c r="C8" s="16"/>
      <c r="D8" s="16"/>
      <c r="E8" s="16"/>
      <c r="F8" s="16"/>
      <c r="G8" s="16">
        <f t="shared" ref="G8:G14" si="2">D8-E8</f>
        <v>0</v>
      </c>
    </row>
    <row r="9" spans="1:7">
      <c r="A9" s="33" t="s">
        <v>140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40" t="s">
        <v>141</v>
      </c>
      <c r="B10" s="13"/>
      <c r="C10" s="13"/>
      <c r="D10" s="13"/>
      <c r="E10" s="13"/>
      <c r="F10" s="13"/>
      <c r="G10" s="13">
        <f t="shared" si="2"/>
        <v>0</v>
      </c>
    </row>
    <row r="11" spans="1:7" ht="22.5">
      <c r="A11" s="40" t="s">
        <v>142</v>
      </c>
      <c r="B11" s="13">
        <f>SUM(B12:B13)</f>
        <v>0</v>
      </c>
      <c r="C11" s="13">
        <f t="shared" ref="C11:F11" si="3">SUM(C12:C13)</f>
        <v>0</v>
      </c>
      <c r="D11" s="13">
        <f t="shared" si="3"/>
        <v>0</v>
      </c>
      <c r="E11" s="13">
        <f t="shared" si="3"/>
        <v>0</v>
      </c>
      <c r="F11" s="13">
        <f t="shared" si="3"/>
        <v>0</v>
      </c>
      <c r="G11" s="13">
        <f t="shared" si="2"/>
        <v>0</v>
      </c>
    </row>
    <row r="12" spans="1:7">
      <c r="A12" s="33" t="s">
        <v>143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33" t="s">
        <v>144</v>
      </c>
      <c r="B13" s="16"/>
      <c r="C13" s="16"/>
      <c r="D13" s="16"/>
      <c r="E13" s="16"/>
      <c r="F13" s="16"/>
      <c r="G13" s="16">
        <f t="shared" si="2"/>
        <v>0</v>
      </c>
    </row>
    <row r="14" spans="1:7">
      <c r="A14" s="40" t="s">
        <v>145</v>
      </c>
      <c r="B14" s="13"/>
      <c r="C14" s="13"/>
      <c r="D14" s="13"/>
      <c r="E14" s="13"/>
      <c r="F14" s="13"/>
      <c r="G14" s="13">
        <f t="shared" si="2"/>
        <v>0</v>
      </c>
    </row>
    <row r="15" spans="1:7" ht="5.0999999999999996" customHeight="1">
      <c r="A15" s="40"/>
      <c r="B15" s="16"/>
      <c r="C15" s="16"/>
      <c r="D15" s="16"/>
      <c r="E15" s="16"/>
      <c r="F15" s="16"/>
      <c r="G15" s="16"/>
    </row>
    <row r="16" spans="1:7">
      <c r="A16" s="27" t="s">
        <v>146</v>
      </c>
      <c r="B16" s="13">
        <f>B17+B18+B19+B22+B23+B26</f>
        <v>0</v>
      </c>
      <c r="C16" s="13">
        <f t="shared" ref="C16:G16" si="4">C17+C18+C19+C22+C23+C26</f>
        <v>0</v>
      </c>
      <c r="D16" s="13">
        <f t="shared" si="4"/>
        <v>0</v>
      </c>
      <c r="E16" s="13">
        <f t="shared" si="4"/>
        <v>0</v>
      </c>
      <c r="F16" s="13">
        <f t="shared" si="4"/>
        <v>0</v>
      </c>
      <c r="G16" s="13">
        <f t="shared" si="4"/>
        <v>0</v>
      </c>
    </row>
    <row r="17" spans="1:7">
      <c r="A17" s="40" t="s">
        <v>136</v>
      </c>
      <c r="B17" s="13"/>
      <c r="C17" s="13"/>
      <c r="D17" s="13"/>
      <c r="E17" s="13"/>
      <c r="F17" s="13"/>
      <c r="G17" s="13">
        <f t="shared" ref="G17:G26" si="5">D17-E17</f>
        <v>0</v>
      </c>
    </row>
    <row r="18" spans="1:7">
      <c r="A18" s="40" t="s">
        <v>137</v>
      </c>
      <c r="B18" s="13"/>
      <c r="C18" s="13"/>
      <c r="D18" s="13"/>
      <c r="E18" s="13"/>
      <c r="F18" s="13"/>
      <c r="G18" s="13">
        <f t="shared" si="5"/>
        <v>0</v>
      </c>
    </row>
    <row r="19" spans="1:7">
      <c r="A19" s="40" t="s">
        <v>138</v>
      </c>
      <c r="B19" s="13">
        <f>SUM(B20:B21)</f>
        <v>0</v>
      </c>
      <c r="C19" s="13">
        <f t="shared" ref="C19:F19" si="6">SUM(C20:C21)</f>
        <v>0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5"/>
        <v>0</v>
      </c>
    </row>
    <row r="20" spans="1:7">
      <c r="A20" s="33" t="s">
        <v>139</v>
      </c>
      <c r="B20" s="16"/>
      <c r="C20" s="16"/>
      <c r="D20" s="16"/>
      <c r="E20" s="16"/>
      <c r="F20" s="16"/>
      <c r="G20" s="16">
        <f t="shared" si="5"/>
        <v>0</v>
      </c>
    </row>
    <row r="21" spans="1:7">
      <c r="A21" s="33" t="s">
        <v>140</v>
      </c>
      <c r="B21" s="16"/>
      <c r="C21" s="16"/>
      <c r="D21" s="16"/>
      <c r="E21" s="16"/>
      <c r="F21" s="16"/>
      <c r="G21" s="16">
        <f t="shared" si="5"/>
        <v>0</v>
      </c>
    </row>
    <row r="22" spans="1:7">
      <c r="A22" s="40" t="s">
        <v>141</v>
      </c>
      <c r="B22" s="13"/>
      <c r="C22" s="13"/>
      <c r="D22" s="13"/>
      <c r="E22" s="13"/>
      <c r="F22" s="13"/>
      <c r="G22" s="13">
        <f t="shared" si="5"/>
        <v>0</v>
      </c>
    </row>
    <row r="23" spans="1:7" ht="22.5">
      <c r="A23" s="40" t="s">
        <v>142</v>
      </c>
      <c r="B23" s="13">
        <f>SUM(B24:B25)</f>
        <v>0</v>
      </c>
      <c r="C23" s="13">
        <f t="shared" ref="C23:F23" si="7">SUM(C24:C25)</f>
        <v>0</v>
      </c>
      <c r="D23" s="13">
        <f t="shared" si="7"/>
        <v>0</v>
      </c>
      <c r="E23" s="13">
        <f t="shared" si="7"/>
        <v>0</v>
      </c>
      <c r="F23" s="13">
        <f t="shared" si="7"/>
        <v>0</v>
      </c>
      <c r="G23" s="13">
        <f t="shared" si="5"/>
        <v>0</v>
      </c>
    </row>
    <row r="24" spans="1:7">
      <c r="A24" s="33" t="s">
        <v>143</v>
      </c>
      <c r="B24" s="16"/>
      <c r="C24" s="16"/>
      <c r="D24" s="16"/>
      <c r="E24" s="16"/>
      <c r="F24" s="16"/>
      <c r="G24" s="16">
        <f t="shared" si="5"/>
        <v>0</v>
      </c>
    </row>
    <row r="25" spans="1:7">
      <c r="A25" s="33" t="s">
        <v>144</v>
      </c>
      <c r="B25" s="16"/>
      <c r="C25" s="16"/>
      <c r="D25" s="16"/>
      <c r="E25" s="16"/>
      <c r="F25" s="16"/>
      <c r="G25" s="16">
        <f t="shared" si="5"/>
        <v>0</v>
      </c>
    </row>
    <row r="26" spans="1:7">
      <c r="A26" s="40" t="s">
        <v>145</v>
      </c>
      <c r="B26" s="13"/>
      <c r="C26" s="13"/>
      <c r="D26" s="13"/>
      <c r="E26" s="13"/>
      <c r="F26" s="13"/>
      <c r="G26" s="13">
        <f t="shared" si="5"/>
        <v>0</v>
      </c>
    </row>
    <row r="27" spans="1:7">
      <c r="A27" s="27" t="s">
        <v>147</v>
      </c>
      <c r="B27" s="13">
        <f>B4+B16</f>
        <v>20963747.899999999</v>
      </c>
      <c r="C27" s="13">
        <f t="shared" ref="C27:G27" si="8">C4+C16</f>
        <v>435647.38999999996</v>
      </c>
      <c r="D27" s="13">
        <f t="shared" si="8"/>
        <v>21399395.289999999</v>
      </c>
      <c r="E27" s="13">
        <f t="shared" si="8"/>
        <v>3506565.6600000006</v>
      </c>
      <c r="F27" s="13">
        <f t="shared" si="8"/>
        <v>3506565.6600000006</v>
      </c>
      <c r="G27" s="13">
        <f t="shared" si="8"/>
        <v>17892829.629999999</v>
      </c>
    </row>
    <row r="28" spans="1:7" ht="5.0999999999999996" customHeight="1">
      <c r="A28" s="41"/>
      <c r="B28" s="18"/>
      <c r="C28" s="18"/>
      <c r="D28" s="18"/>
      <c r="E28" s="18"/>
      <c r="F28" s="18"/>
      <c r="G28" s="18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Financieros</cp:lastModifiedBy>
  <dcterms:created xsi:type="dcterms:W3CDTF">2017-01-11T17:22:36Z</dcterms:created>
  <dcterms:modified xsi:type="dcterms:W3CDTF">2017-04-19T19:15:04Z</dcterms:modified>
</cp:coreProperties>
</file>