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7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/>
  <c r="G25"/>
  <c r="G24"/>
  <c r="G23"/>
  <c r="F23"/>
  <c r="E23"/>
  <c r="D23"/>
  <c r="C23"/>
  <c r="C16" s="1"/>
  <c r="B23"/>
  <c r="G22"/>
  <c r="G21"/>
  <c r="G20"/>
  <c r="F19"/>
  <c r="E19"/>
  <c r="D19"/>
  <c r="C19"/>
  <c r="B19"/>
  <c r="G18"/>
  <c r="G17"/>
  <c r="F16"/>
  <c r="E16"/>
  <c r="D16"/>
  <c r="B16"/>
  <c r="G14"/>
  <c r="G13"/>
  <c r="G12"/>
  <c r="F11"/>
  <c r="E11"/>
  <c r="E4" s="1"/>
  <c r="E27" s="1"/>
  <c r="D11"/>
  <c r="C11"/>
  <c r="B11"/>
  <c r="G10"/>
  <c r="G9"/>
  <c r="G8"/>
  <c r="G7"/>
  <c r="F7"/>
  <c r="F4" s="1"/>
  <c r="F27" s="1"/>
  <c r="E7"/>
  <c r="D7"/>
  <c r="C7"/>
  <c r="C4" s="1"/>
  <c r="B7"/>
  <c r="B4" s="1"/>
  <c r="B27" s="1"/>
  <c r="G6"/>
  <c r="D4"/>
  <c r="D27" s="1"/>
  <c r="G77" i="3"/>
  <c r="G76"/>
  <c r="G75"/>
  <c r="G74"/>
  <c r="F73"/>
  <c r="E73"/>
  <c r="D73"/>
  <c r="G73" s="1"/>
  <c r="C73"/>
  <c r="B73"/>
  <c r="G71"/>
  <c r="G70"/>
  <c r="G69"/>
  <c r="G68"/>
  <c r="G67"/>
  <c r="G66"/>
  <c r="G65"/>
  <c r="G64"/>
  <c r="G63"/>
  <c r="F62"/>
  <c r="E62"/>
  <c r="D62"/>
  <c r="G62" s="1"/>
  <c r="C62"/>
  <c r="B62"/>
  <c r="G60"/>
  <c r="G59"/>
  <c r="G58"/>
  <c r="G57"/>
  <c r="G56"/>
  <c r="G55"/>
  <c r="G54"/>
  <c r="F53"/>
  <c r="E53"/>
  <c r="D53"/>
  <c r="G53" s="1"/>
  <c r="C53"/>
  <c r="B53"/>
  <c r="G51"/>
  <c r="G50"/>
  <c r="G49"/>
  <c r="G48"/>
  <c r="G47"/>
  <c r="G46"/>
  <c r="G45"/>
  <c r="G44"/>
  <c r="F43"/>
  <c r="F42" s="1"/>
  <c r="E43"/>
  <c r="D43"/>
  <c r="G43" s="1"/>
  <c r="C43"/>
  <c r="B43"/>
  <c r="B42" s="1"/>
  <c r="C42"/>
  <c r="G40"/>
  <c r="G39"/>
  <c r="G38"/>
  <c r="G37"/>
  <c r="F36"/>
  <c r="E36"/>
  <c r="D36"/>
  <c r="G36" s="1"/>
  <c r="C36"/>
  <c r="B36"/>
  <c r="G34"/>
  <c r="G33"/>
  <c r="G32"/>
  <c r="G31"/>
  <c r="G30"/>
  <c r="G29"/>
  <c r="G28"/>
  <c r="G27"/>
  <c r="G26"/>
  <c r="F25"/>
  <c r="E25"/>
  <c r="G25" s="1"/>
  <c r="D25"/>
  <c r="C25"/>
  <c r="B25"/>
  <c r="G23"/>
  <c r="G22"/>
  <c r="G21"/>
  <c r="G20"/>
  <c r="G19"/>
  <c r="G18"/>
  <c r="G17"/>
  <c r="F16"/>
  <c r="E16"/>
  <c r="D16"/>
  <c r="C16"/>
  <c r="B16"/>
  <c r="G13"/>
  <c r="G12"/>
  <c r="G11"/>
  <c r="G10"/>
  <c r="G9"/>
  <c r="G8"/>
  <c r="G7"/>
  <c r="F6"/>
  <c r="F5" s="1"/>
  <c r="E6"/>
  <c r="D6"/>
  <c r="C6"/>
  <c r="C5" s="1"/>
  <c r="C79" s="1"/>
  <c r="B6"/>
  <c r="B5" s="1"/>
  <c r="D5"/>
  <c r="G24" i="2"/>
  <c r="G23"/>
  <c r="G22"/>
  <c r="G21"/>
  <c r="G20"/>
  <c r="G19"/>
  <c r="G18"/>
  <c r="G17"/>
  <c r="F16"/>
  <c r="E16"/>
  <c r="D16"/>
  <c r="C16"/>
  <c r="B16"/>
  <c r="G13"/>
  <c r="G12"/>
  <c r="G11"/>
  <c r="G10"/>
  <c r="G9"/>
  <c r="G8"/>
  <c r="G7"/>
  <c r="F5"/>
  <c r="F26" s="1"/>
  <c r="E5"/>
  <c r="D5"/>
  <c r="D26" s="1"/>
  <c r="C5"/>
  <c r="C26" s="1"/>
  <c r="B5"/>
  <c r="B26" s="1"/>
  <c r="E5" i="3" l="1"/>
  <c r="B79"/>
  <c r="G19" i="4"/>
  <c r="G16" s="1"/>
  <c r="G16" i="2"/>
  <c r="F79" i="3"/>
  <c r="E26" i="2"/>
  <c r="G5"/>
  <c r="G26" s="1"/>
  <c r="G6" i="3"/>
  <c r="G5" s="1"/>
  <c r="G79" s="1"/>
  <c r="G16"/>
  <c r="E42"/>
  <c r="E79" s="1"/>
  <c r="C27" i="4"/>
  <c r="D42" i="3"/>
  <c r="G42" s="1"/>
  <c r="G11" i="4"/>
  <c r="G4" s="1"/>
  <c r="G27" l="1"/>
  <c r="D79" i="3"/>
</calcChain>
</file>

<file path=xl/sharedStrings.xml><?xml version="1.0" encoding="utf-8"?>
<sst xmlns="http://schemas.openxmlformats.org/spreadsheetml/2006/main" count="297" uniqueCount="154">
  <si>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</si>
  <si>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</si>
  <si>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</si>
  <si>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</si>
  <si>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</si>
  <si>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</si>
  <si>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</si>
  <si>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</si>
  <si>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</si>
  <si>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</si>
  <si>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</si>
  <si>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</si>
  <si>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</si>
  <si>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</si>
  <si>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</si>
  <si>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</si>
  <si>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</si>
  <si>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</si>
  <si>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</si>
  <si>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</si>
  <si>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</si>
  <si>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</si>
  <si>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</si>
  <si>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</si>
  <si>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</si>
  <si>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</si>
  <si>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</si>
  <si>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</si>
  <si>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</si>
  <si>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</si>
  <si>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</si>
  <si>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</si>
  <si>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</si>
  <si>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</si>
  <si>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</si>
  <si>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</si>
  <si>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</si>
  <si>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</si>
  <si>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</si>
  <si>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</si>
  <si>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</si>
  <si>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</si>
  <si>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</si>
  <si>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</si>
  <si>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</si>
  <si>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</si>
  <si>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</si>
  <si>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</si>
  <si>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</si>
  <si>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</si>
  <si>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</si>
  <si>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</si>
  <si>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</si>
  <si>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</si>
  <si>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</si>
  <si>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</si>
  <si>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</si>
  <si>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</si>
  <si>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</si>
  <si>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</si>
  <si>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</si>
  <si>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</si>
  <si>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</si>
  <si>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</si>
  <si>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</si>
  <si>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</si>
  <si>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</si>
  <si>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</si>
  <si>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</si>
  <si>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</si>
  <si>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</si>
  <si>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</si>
  <si>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</si>
  <si>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</si>
  <si>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</si>
  <si>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</si>
  <si>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</si>
  <si>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</si>
  <si>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</si>
  <si>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</si>
  <si>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</si>
  <si>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</si>
  <si>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</si>
  <si>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</si>
  <si>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</si>
  <si>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</si>
  <si>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</si>
  <si>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</si>
  <si>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</si>
  <si>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</si>
  <si>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</si>
  <si>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</si>
  <si>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</si>
  <si>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</si>
  <si>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</si>
  <si>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</si>
  <si>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</si>
  <si>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</si>
  <si>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</si>
  <si>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</si>
  <si>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</si>
  <si>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</si>
  <si>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</si>
  <si>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</si>
  <si>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</si>
  <si>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</si>
  <si>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</si>
  <si>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</si>
  <si>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</si>
  <si>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</si>
  <si>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</si>
  <si>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</si>
  <si>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</si>
  <si>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</si>
  <si>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</si>
  <si>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</si>
  <si>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</si>
  <si>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</si>
  <si>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</si>
  <si>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</si>
  <si>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</si>
  <si>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</si>
  <si>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</si>
  <si>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</si>
  <si>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</si>
  <si>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</si>
  <si>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</si>
  <si>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</si>
  <si>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</si>
  <si>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</si>
  <si>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</si>
  <si>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</si>
  <si>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</si>
  <si>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</si>
  <si>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</si>
  <si>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</si>
  <si>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</si>
  <si>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</si>
  <si>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</si>
  <si>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</si>
  <si>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</si>
  <si>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</si>
  <si>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</si>
  <si>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</si>
  <si>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</si>
  <si>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</si>
  <si>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</si>
  <si>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</si>
  <si>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</si>
  <si>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A. 21119-0101  DIRECCIÓN GENERAL</t>
  </si>
  <si>
    <t>INSTITUTO DE ACCESO A LA INFORMACIÓN PÚBLICA PARA EL ESTADO DE GUANAJUATO
Estado Analítico del Ejercicio del Presupuesto de Egresos Detallado - LDF
Clasificación de Servicios Personales por Categoría
Del 1 de enero al 31 de Marzo de 2017 (b)
(PESOS)</t>
  </si>
  <si>
    <t>INSTITUTO DE ACCESO A LA INFORMACIÓN PÚBLICA PARA EL ESTADO DE GUANAJUATO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</si>
  <si>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INSTITUTO DE ACCESO A LA INFORMACIÓN PÚBLICA PARA EL ESTADO DE GUANAJUATO
Estado Analítico del Ejercicio del Presupuesto de Egresos Detallado - LDF
Clasificación Administrativa
Del 1 de enero al 31 de Marzo de 2017 (b)
(PESOS)</t>
  </si>
  <si>
    <t>INSTITUTO DE ACCESO A LA INFORMACIÓN PÚBLICA PARA EL ESTADO DE GUANAJUATO
Estado Analítico del Ejercicio del Presupuesto de Egresos Detallado - LDF
Clasificación Funcional (Finalidad y Función)
Del 1 de enero Al 31 de Marzo de 2017 (b)
(PESOS)</t>
  </si>
</sst>
</file>

<file path=xl/styles.xml><?xml version="1.0" encoding="utf-8"?>
<styleSheet xmlns="http://schemas.openxmlformats.org/spreadsheetml/2006/main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opLeftCell="A139" workbookViewId="0">
      <selection activeCell="A8" sqref="A8"/>
    </sheetView>
  </sheetViews>
  <sheetFormatPr baseColWidth="10" defaultColWidth="12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83.25" customHeight="1">
      <c r="A1" s="45" t="s">
        <v>151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v>32423556.369999997</v>
      </c>
      <c r="C4" s="7">
        <v>443472.60999999987</v>
      </c>
      <c r="D4" s="7">
        <v>32867028.979999997</v>
      </c>
      <c r="E4" s="7">
        <v>3942181.5299999993</v>
      </c>
      <c r="F4" s="7">
        <v>3942181.5299999993</v>
      </c>
      <c r="G4" s="7">
        <v>28924847.449999999</v>
      </c>
    </row>
    <row r="5" spans="1:7">
      <c r="A5" s="8" t="s">
        <v>9</v>
      </c>
      <c r="B5" s="9">
        <v>20963747.899999999</v>
      </c>
      <c r="C5" s="9">
        <v>435647.3899999999</v>
      </c>
      <c r="D5" s="9">
        <v>21399395.289999999</v>
      </c>
      <c r="E5" s="9">
        <v>3506565.6599999997</v>
      </c>
      <c r="F5" s="9">
        <v>3506565.6599999997</v>
      </c>
      <c r="G5" s="9">
        <v>17892829.629999999</v>
      </c>
    </row>
    <row r="6" spans="1:7">
      <c r="A6" s="10" t="s">
        <v>10</v>
      </c>
      <c r="B6" s="11">
        <v>5181492</v>
      </c>
      <c r="C6" s="11">
        <v>137860.35999999999</v>
      </c>
      <c r="D6" s="11">
        <v>5319352.3600000003</v>
      </c>
      <c r="E6" s="11">
        <v>1055327.0999999999</v>
      </c>
      <c r="F6" s="11">
        <v>1055327.0999999999</v>
      </c>
      <c r="G6" s="11">
        <v>4264025.2600000007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>
      <c r="A8" s="10" t="s">
        <v>12</v>
      </c>
      <c r="B8" s="11">
        <v>7437188</v>
      </c>
      <c r="C8" s="11">
        <v>178190.55000000002</v>
      </c>
      <c r="D8" s="11">
        <v>7615378.5499999998</v>
      </c>
      <c r="E8" s="11">
        <v>997932.41</v>
      </c>
      <c r="F8" s="11">
        <v>997932.41</v>
      </c>
      <c r="G8" s="11">
        <v>6617446.1399999997</v>
      </c>
    </row>
    <row r="9" spans="1:7">
      <c r="A9" s="10" t="s">
        <v>13</v>
      </c>
      <c r="B9" s="11">
        <v>1742330.56</v>
      </c>
      <c r="C9" s="11">
        <v>38420.480000000003</v>
      </c>
      <c r="D9" s="11">
        <v>1780751.04</v>
      </c>
      <c r="E9" s="11">
        <v>349145.13</v>
      </c>
      <c r="F9" s="11">
        <v>349145.13</v>
      </c>
      <c r="G9" s="11">
        <v>1431605.9100000001</v>
      </c>
    </row>
    <row r="10" spans="1:7">
      <c r="A10" s="10" t="s">
        <v>14</v>
      </c>
      <c r="B10" s="11">
        <v>5091218.34</v>
      </c>
      <c r="C10" s="11">
        <v>418322.51999999996</v>
      </c>
      <c r="D10" s="11">
        <v>5509540.8599999994</v>
      </c>
      <c r="E10" s="11">
        <v>1104161.02</v>
      </c>
      <c r="F10" s="11">
        <v>1104161.02</v>
      </c>
      <c r="G10" s="11">
        <v>4405379.84</v>
      </c>
    </row>
    <row r="11" spans="1:7">
      <c r="A11" s="10" t="s">
        <v>15</v>
      </c>
      <c r="B11" s="11">
        <v>1485269</v>
      </c>
      <c r="C11" s="11">
        <v>-337300</v>
      </c>
      <c r="D11" s="11">
        <v>1147969</v>
      </c>
      <c r="E11" s="11">
        <v>0</v>
      </c>
      <c r="F11" s="11">
        <v>0</v>
      </c>
      <c r="G11" s="11">
        <v>1147969</v>
      </c>
    </row>
    <row r="12" spans="1:7">
      <c r="A12" s="10" t="s">
        <v>16</v>
      </c>
      <c r="B12" s="11">
        <v>26250</v>
      </c>
      <c r="C12" s="11">
        <v>153.48000000000002</v>
      </c>
      <c r="D12" s="11">
        <v>26403.48</v>
      </c>
      <c r="E12" s="11">
        <v>0</v>
      </c>
      <c r="F12" s="11">
        <v>0</v>
      </c>
      <c r="G12" s="11">
        <v>26403.48</v>
      </c>
    </row>
    <row r="13" spans="1:7">
      <c r="A13" s="8" t="s">
        <v>17</v>
      </c>
      <c r="B13" s="9">
        <v>543947.78</v>
      </c>
      <c r="C13" s="9">
        <v>0</v>
      </c>
      <c r="D13" s="9">
        <v>543947.78</v>
      </c>
      <c r="E13" s="9">
        <v>93138.739999999991</v>
      </c>
      <c r="F13" s="9">
        <v>93138.739999999991</v>
      </c>
      <c r="G13" s="9">
        <v>450809.04000000004</v>
      </c>
    </row>
    <row r="14" spans="1:7">
      <c r="A14" s="10" t="s">
        <v>18</v>
      </c>
      <c r="B14" s="11">
        <v>124795.55</v>
      </c>
      <c r="C14" s="11">
        <v>0</v>
      </c>
      <c r="D14" s="11">
        <v>124795.55</v>
      </c>
      <c r="E14" s="11">
        <v>43062.67</v>
      </c>
      <c r="F14" s="11">
        <v>43062.67</v>
      </c>
      <c r="G14" s="11">
        <v>81732.88</v>
      </c>
    </row>
    <row r="15" spans="1:7">
      <c r="A15" s="10" t="s">
        <v>19</v>
      </c>
      <c r="B15" s="11">
        <v>4070</v>
      </c>
      <c r="C15" s="11">
        <v>0</v>
      </c>
      <c r="D15" s="11">
        <v>4070</v>
      </c>
      <c r="E15" s="11">
        <v>100</v>
      </c>
      <c r="F15" s="11">
        <v>100</v>
      </c>
      <c r="G15" s="11">
        <v>3970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6534</v>
      </c>
      <c r="C17" s="11">
        <v>0</v>
      </c>
      <c r="D17" s="11">
        <v>6534</v>
      </c>
      <c r="E17" s="11">
        <v>500</v>
      </c>
      <c r="F17" s="11">
        <v>500</v>
      </c>
      <c r="G17" s="11">
        <v>6034</v>
      </c>
    </row>
    <row r="18" spans="1:7">
      <c r="A18" s="10" t="s">
        <v>22</v>
      </c>
      <c r="B18" s="11">
        <v>1100</v>
      </c>
      <c r="C18" s="11">
        <v>0</v>
      </c>
      <c r="D18" s="11">
        <v>1100</v>
      </c>
      <c r="E18" s="11">
        <v>1097.5</v>
      </c>
      <c r="F18" s="11">
        <v>1097.5</v>
      </c>
      <c r="G18" s="11">
        <v>2.5</v>
      </c>
    </row>
    <row r="19" spans="1:7">
      <c r="A19" s="10" t="s">
        <v>23</v>
      </c>
      <c r="B19" s="11">
        <v>392633.52</v>
      </c>
      <c r="C19" s="11">
        <v>0</v>
      </c>
      <c r="D19" s="11">
        <v>392633.52</v>
      </c>
      <c r="E19" s="11">
        <v>48244.57</v>
      </c>
      <c r="F19" s="11">
        <v>48244.57</v>
      </c>
      <c r="G19" s="11">
        <v>344388.95</v>
      </c>
    </row>
    <row r="20" spans="1:7">
      <c r="A20" s="1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14814.71</v>
      </c>
      <c r="C22" s="11">
        <v>0</v>
      </c>
      <c r="D22" s="11">
        <v>14814.71</v>
      </c>
      <c r="E22" s="11">
        <v>134</v>
      </c>
      <c r="F22" s="11">
        <v>134</v>
      </c>
      <c r="G22" s="11">
        <v>14680.71</v>
      </c>
    </row>
    <row r="23" spans="1:7">
      <c r="A23" s="8" t="s">
        <v>27</v>
      </c>
      <c r="B23" s="9">
        <v>10023575.199999999</v>
      </c>
      <c r="C23" s="9">
        <v>263025.21999999997</v>
      </c>
      <c r="D23" s="9">
        <v>10286600.419999998</v>
      </c>
      <c r="E23" s="9">
        <v>337172.64999999997</v>
      </c>
      <c r="F23" s="9">
        <v>337172.64999999997</v>
      </c>
      <c r="G23" s="9">
        <v>9949427.7699999977</v>
      </c>
    </row>
    <row r="24" spans="1:7">
      <c r="A24" s="10" t="s">
        <v>28</v>
      </c>
      <c r="B24" s="11">
        <v>469966.89999999997</v>
      </c>
      <c r="C24" s="11">
        <v>0</v>
      </c>
      <c r="D24" s="11">
        <v>469966.89999999997</v>
      </c>
      <c r="E24" s="11">
        <v>60992.81</v>
      </c>
      <c r="F24" s="11">
        <v>60992.81</v>
      </c>
      <c r="G24" s="11">
        <v>408974.08999999997</v>
      </c>
    </row>
    <row r="25" spans="1:7">
      <c r="A25" s="10" t="s">
        <v>29</v>
      </c>
      <c r="B25" s="11">
        <v>1392966.01</v>
      </c>
      <c r="C25" s="11">
        <v>10000</v>
      </c>
      <c r="D25" s="11">
        <v>1402966.01</v>
      </c>
      <c r="E25" s="11">
        <v>394.63</v>
      </c>
      <c r="F25" s="11">
        <v>394.63</v>
      </c>
      <c r="G25" s="11">
        <v>1402571.3800000001</v>
      </c>
    </row>
    <row r="26" spans="1:7">
      <c r="A26" s="10" t="s">
        <v>30</v>
      </c>
      <c r="B26" s="11">
        <v>1056960.8999999999</v>
      </c>
      <c r="C26" s="11">
        <v>249400</v>
      </c>
      <c r="D26" s="11">
        <v>1306360.8999999999</v>
      </c>
      <c r="E26" s="11">
        <v>45631.600000000006</v>
      </c>
      <c r="F26" s="11">
        <v>45631.600000000006</v>
      </c>
      <c r="G26" s="11">
        <v>1260729.2999999998</v>
      </c>
    </row>
    <row r="27" spans="1:7">
      <c r="A27" s="10" t="s">
        <v>31</v>
      </c>
      <c r="B27" s="11">
        <v>115236</v>
      </c>
      <c r="C27" s="11">
        <v>0</v>
      </c>
      <c r="D27" s="11">
        <v>115236</v>
      </c>
      <c r="E27" s="11">
        <v>0</v>
      </c>
      <c r="F27" s="11">
        <v>0</v>
      </c>
      <c r="G27" s="11">
        <v>115236</v>
      </c>
    </row>
    <row r="28" spans="1:7">
      <c r="A28" s="10" t="s">
        <v>32</v>
      </c>
      <c r="B28" s="11">
        <v>737906.22000000009</v>
      </c>
      <c r="C28" s="11">
        <v>0</v>
      </c>
      <c r="D28" s="11">
        <v>737906.22000000009</v>
      </c>
      <c r="E28" s="11">
        <v>47740.14</v>
      </c>
      <c r="F28" s="11">
        <v>47740.14</v>
      </c>
      <c r="G28" s="11">
        <v>690166.08000000007</v>
      </c>
    </row>
    <row r="29" spans="1:7">
      <c r="A29" s="10" t="s">
        <v>33</v>
      </c>
      <c r="B29" s="11">
        <v>5171540</v>
      </c>
      <c r="C29" s="11">
        <v>0</v>
      </c>
      <c r="D29" s="11">
        <v>5171540</v>
      </c>
      <c r="E29" s="11">
        <v>0</v>
      </c>
      <c r="F29" s="11">
        <v>0</v>
      </c>
      <c r="G29" s="11">
        <v>5171540</v>
      </c>
    </row>
    <row r="30" spans="1:7">
      <c r="A30" s="10" t="s">
        <v>34</v>
      </c>
      <c r="B30" s="11">
        <v>196387.41</v>
      </c>
      <c r="C30" s="11">
        <v>0</v>
      </c>
      <c r="D30" s="11">
        <v>196387.41</v>
      </c>
      <c r="E30" s="11">
        <v>38576.47</v>
      </c>
      <c r="F30" s="11">
        <v>38576.47</v>
      </c>
      <c r="G30" s="11">
        <v>157810.94</v>
      </c>
    </row>
    <row r="31" spans="1:7">
      <c r="A31" s="10" t="s">
        <v>35</v>
      </c>
      <c r="B31" s="11">
        <v>541691.96</v>
      </c>
      <c r="C31" s="11">
        <v>-10000</v>
      </c>
      <c r="D31" s="11">
        <v>531691.96</v>
      </c>
      <c r="E31" s="11">
        <v>85097.58</v>
      </c>
      <c r="F31" s="11">
        <v>85097.58</v>
      </c>
      <c r="G31" s="11">
        <v>446594.37999999995</v>
      </c>
    </row>
    <row r="32" spans="1:7">
      <c r="A32" s="10" t="s">
        <v>36</v>
      </c>
      <c r="B32" s="11">
        <v>340919.8</v>
      </c>
      <c r="C32" s="11">
        <v>13625.22</v>
      </c>
      <c r="D32" s="11">
        <v>354545.01999999996</v>
      </c>
      <c r="E32" s="11">
        <v>58739.42</v>
      </c>
      <c r="F32" s="11">
        <v>58739.42</v>
      </c>
      <c r="G32" s="11">
        <v>295805.59999999998</v>
      </c>
    </row>
    <row r="33" spans="1:7">
      <c r="A33" s="8" t="s">
        <v>37</v>
      </c>
      <c r="B33" s="9">
        <v>139693.49</v>
      </c>
      <c r="C33" s="9">
        <v>0</v>
      </c>
      <c r="D33" s="9">
        <v>139693.49</v>
      </c>
      <c r="E33" s="9">
        <v>5304.48</v>
      </c>
      <c r="F33" s="9">
        <v>5304.48</v>
      </c>
      <c r="G33" s="9">
        <v>134389.00999999998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47520</v>
      </c>
      <c r="C37" s="11">
        <v>0</v>
      </c>
      <c r="D37" s="11">
        <v>47520</v>
      </c>
      <c r="E37" s="11">
        <v>0</v>
      </c>
      <c r="F37" s="11">
        <v>0</v>
      </c>
      <c r="G37" s="11">
        <v>47520</v>
      </c>
    </row>
    <row r="38" spans="1:7">
      <c r="A38" s="10" t="s">
        <v>42</v>
      </c>
      <c r="B38" s="11">
        <v>92173.49</v>
      </c>
      <c r="C38" s="11">
        <v>0</v>
      </c>
      <c r="D38" s="11">
        <v>92173.49</v>
      </c>
      <c r="E38" s="11">
        <v>5304.48</v>
      </c>
      <c r="F38" s="11">
        <v>5304.48</v>
      </c>
      <c r="G38" s="11">
        <v>86869.010000000009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>
      <c r="A44" s="10" t="s">
        <v>48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</row>
    <row r="55" spans="1:7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</row>
    <row r="57" spans="1:7">
      <c r="A57" s="8" t="s">
        <v>61</v>
      </c>
      <c r="B57" s="9">
        <v>752592</v>
      </c>
      <c r="C57" s="9">
        <v>-255200</v>
      </c>
      <c r="D57" s="9">
        <v>497392</v>
      </c>
      <c r="E57" s="9">
        <v>0</v>
      </c>
      <c r="F57" s="9">
        <v>0</v>
      </c>
      <c r="G57" s="9">
        <v>497392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>
      <c r="A65" s="10" t="s">
        <v>69</v>
      </c>
      <c r="B65" s="11">
        <v>752592</v>
      </c>
      <c r="C65" s="11">
        <v>-255200</v>
      </c>
      <c r="D65" s="11">
        <v>497392</v>
      </c>
      <c r="E65" s="11">
        <v>0</v>
      </c>
      <c r="F65" s="11">
        <v>0</v>
      </c>
      <c r="G65" s="11">
        <v>497392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>
      <c r="A70" s="8" t="s">
        <v>74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>
      <c r="A80" s="14" t="s">
        <v>9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s="14" t="s">
        <v>17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>
      <c r="A98" s="14" t="s">
        <v>27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v>32423556.369999997</v>
      </c>
      <c r="C154" s="13">
        <v>443472.60999999987</v>
      </c>
      <c r="D154" s="13">
        <v>32867028.979999997</v>
      </c>
      <c r="E154" s="13">
        <v>3942181.5299999993</v>
      </c>
      <c r="F154" s="13">
        <v>3942181.5299999993</v>
      </c>
      <c r="G154" s="13">
        <v>28924847.449999999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opLeftCell="A22" workbookViewId="0">
      <selection activeCell="A9" sqref="A9"/>
    </sheetView>
  </sheetViews>
  <sheetFormatPr baseColWidth="10" defaultColWidth="12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152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32423556.370000001</v>
      </c>
      <c r="C5" s="13">
        <f t="shared" ref="C5:G5" si="0">SUM(C6:C13)</f>
        <v>443472.61</v>
      </c>
      <c r="D5" s="13">
        <f t="shared" si="0"/>
        <v>32867028.98</v>
      </c>
      <c r="E5" s="13">
        <f t="shared" si="0"/>
        <v>3942181.5300000003</v>
      </c>
      <c r="F5" s="13">
        <f t="shared" si="0"/>
        <v>3942181.5300000003</v>
      </c>
      <c r="G5" s="13">
        <f t="shared" si="0"/>
        <v>28924847.449999999</v>
      </c>
    </row>
    <row r="6" spans="1:7">
      <c r="A6" s="26" t="s">
        <v>149</v>
      </c>
      <c r="B6" s="16">
        <v>32423556.370000001</v>
      </c>
      <c r="C6" s="16">
        <v>443472.61</v>
      </c>
      <c r="D6" s="16">
        <v>32867028.98</v>
      </c>
      <c r="E6" s="16">
        <v>3942181.5300000003</v>
      </c>
      <c r="F6" s="16">
        <v>3942181.5300000003</v>
      </c>
      <c r="G6" s="16">
        <v>28924847.449999999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90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32423556.370000001</v>
      </c>
      <c r="C26" s="13">
        <f t="shared" ref="C26:G26" si="4">C5+C16</f>
        <v>443472.61</v>
      </c>
      <c r="D26" s="13">
        <f t="shared" si="4"/>
        <v>32867028.98</v>
      </c>
      <c r="E26" s="13">
        <f t="shared" si="4"/>
        <v>3942181.5300000003</v>
      </c>
      <c r="F26" s="13">
        <f t="shared" si="4"/>
        <v>3942181.5300000003</v>
      </c>
      <c r="G26" s="13">
        <f t="shared" si="4"/>
        <v>28924847.449999999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topLeftCell="A61" workbookViewId="0">
      <selection activeCell="C8" sqref="C8"/>
    </sheetView>
  </sheetViews>
  <sheetFormatPr baseColWidth="10" defaultColWidth="12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153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32423556.370000001</v>
      </c>
      <c r="C5" s="13">
        <f t="shared" ref="C5:G5" si="0">C6+C16+C25+C36</f>
        <v>443472.61</v>
      </c>
      <c r="D5" s="13">
        <f t="shared" si="0"/>
        <v>32867028.98</v>
      </c>
      <c r="E5" s="13">
        <f t="shared" si="0"/>
        <v>3942181.5300000003</v>
      </c>
      <c r="F5" s="13">
        <f t="shared" si="0"/>
        <v>3942181.5300000003</v>
      </c>
      <c r="G5" s="13">
        <f t="shared" si="0"/>
        <v>28924847.449999999</v>
      </c>
    </row>
    <row r="6" spans="1:7">
      <c r="A6" s="12" t="s">
        <v>101</v>
      </c>
      <c r="B6" s="13">
        <f>SUM(B7:B14)</f>
        <v>32423556.370000001</v>
      </c>
      <c r="C6" s="13">
        <f t="shared" ref="C6:G6" si="1">SUM(C7:C14)</f>
        <v>443472.61</v>
      </c>
      <c r="D6" s="13">
        <f t="shared" si="1"/>
        <v>32867028.98</v>
      </c>
      <c r="E6" s="13">
        <f t="shared" si="1"/>
        <v>3942181.5300000003</v>
      </c>
      <c r="F6" s="13">
        <f t="shared" si="1"/>
        <v>3942181.5300000003</v>
      </c>
      <c r="G6" s="13">
        <f t="shared" si="1"/>
        <v>28924847.449999999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>
        <v>32423556.370000001</v>
      </c>
      <c r="C14" s="16">
        <v>443472.61</v>
      </c>
      <c r="D14" s="16">
        <v>32867028.98</v>
      </c>
      <c r="E14" s="16">
        <v>3942181.5300000003</v>
      </c>
      <c r="F14" s="16">
        <v>3942181.5300000003</v>
      </c>
      <c r="G14" s="16">
        <v>28924847.449999999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32423556.370000001</v>
      </c>
      <c r="C79" s="13">
        <f t="shared" ref="C79:G79" si="12">C5+C42</f>
        <v>443472.61</v>
      </c>
      <c r="D79" s="13">
        <f t="shared" si="12"/>
        <v>32867028.98</v>
      </c>
      <c r="E79" s="13">
        <f t="shared" si="12"/>
        <v>3942181.5300000003</v>
      </c>
      <c r="F79" s="13">
        <f t="shared" si="12"/>
        <v>3942181.5300000003</v>
      </c>
      <c r="G79" s="13">
        <f t="shared" si="12"/>
        <v>28924847.449999999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J8" sqref="J8"/>
    </sheetView>
  </sheetViews>
  <sheetFormatPr baseColWidth="10" defaultColWidth="12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150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20963747.899999999</v>
      </c>
      <c r="C4" s="39">
        <f t="shared" ref="C4:G4" si="0">C5+C6+C7+C10+C11+C14</f>
        <v>435647.38999999996</v>
      </c>
      <c r="D4" s="39">
        <f t="shared" si="0"/>
        <v>21399395.289999999</v>
      </c>
      <c r="E4" s="39">
        <f t="shared" si="0"/>
        <v>3506565.6600000006</v>
      </c>
      <c r="F4" s="39">
        <f t="shared" si="0"/>
        <v>3506565.6600000006</v>
      </c>
      <c r="G4" s="39">
        <f t="shared" si="0"/>
        <v>17892829.629999999</v>
      </c>
    </row>
    <row r="5" spans="1:7">
      <c r="A5" s="40" t="s">
        <v>136</v>
      </c>
      <c r="B5" s="13">
        <v>20963747.899999999</v>
      </c>
      <c r="C5" s="13">
        <v>435647.38999999996</v>
      </c>
      <c r="D5" s="13">
        <v>21399395.289999999</v>
      </c>
      <c r="E5" s="13">
        <v>3506565.6600000006</v>
      </c>
      <c r="F5" s="13">
        <v>3506565.6600000006</v>
      </c>
      <c r="G5" s="13">
        <v>17892829.629999999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20963747.899999999</v>
      </c>
      <c r="C27" s="13">
        <f t="shared" ref="C27:G27" si="8">C4+C16</f>
        <v>435647.38999999996</v>
      </c>
      <c r="D27" s="13">
        <f t="shared" si="8"/>
        <v>21399395.289999999</v>
      </c>
      <c r="E27" s="13">
        <f t="shared" si="8"/>
        <v>3506565.6600000006</v>
      </c>
      <c r="F27" s="13">
        <f t="shared" si="8"/>
        <v>3506565.6600000006</v>
      </c>
      <c r="G27" s="13">
        <f t="shared" si="8"/>
        <v>17892829.629999999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Financieros</cp:lastModifiedBy>
  <dcterms:created xsi:type="dcterms:W3CDTF">2017-01-11T17:22:36Z</dcterms:created>
  <dcterms:modified xsi:type="dcterms:W3CDTF">2017-04-19T19:15:04Z</dcterms:modified>
</cp:coreProperties>
</file>